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建設課\上下水道係\農業集落排水事業\地方公営企業決算状況調査\R06年度決算\●経営比較分析表\入力用\"/>
    </mc:Choice>
  </mc:AlternateContent>
  <xr:revisionPtr revIDLastSave="0" documentId="13_ncr:1_{69433904-7D7F-4D1D-934B-0F66DDDA5DFB}" xr6:coauthVersionLast="47" xr6:coauthVersionMax="47" xr10:uidLastSave="{00000000-0000-0000-0000-000000000000}"/>
  <workbookProtection workbookAlgorithmName="SHA-512" workbookHashValue="4T53UU+7IeIkv7nnTrpAJBh1yn9XoMhas2jCxEtqT7HBeZw4uv8HMvxToPkyRQbexUAH4v6zBNv/pr3g77yyog==" workbookSaltValue="BNqE52/hcyV72E4lv/pDJQ==" workbookSpinCount="100000" lockStructure="1"/>
  <bookViews>
    <workbookView xWindow="22932"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F85" i="4"/>
  <c r="E85"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<sst xmlns="http://schemas.openxmlformats.org/spreadsheetml/2006/main" count="325" uniqueCount="115">
  <si>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</si>
  <si>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</si>
  <si>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</si>
  <si>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</si>
  <si>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</si>
  <si>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</si>
  <si>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</si>
  <si>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</si>
  <si>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</si>
  <si>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</si>
  <si>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</si>
  <si>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</si>
  <si>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</si>
  <si>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</si>
  <si>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</si>
  <si>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</si>
  <si>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</si>
  <si>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</si>
  <si>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</si>
  <si>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</si>
  <si>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</si>
  <si>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</si>
  <si>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</si>
  <si>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</si>
  <si>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</si>
  <si>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</si>
  <si>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</si>
  <si>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</si>
  <si>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</si>
  <si>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</si>
  <si>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</si>
  <si>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</si>
  <si>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</si>
  <si>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</si>
  <si>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</si>
  <si>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</si>
  <si>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</si>
  <si>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</si>
  <si>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</si>
  <si>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</si>
  <si>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</si>
  <si>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</si>
  <si>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</si>
  <si>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</si>
  <si>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</si>
  <si>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</si>
  <si>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</si>
  <si>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</si>
  <si>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</si>
  <si>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</si>
  <si>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</si>
  <si>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</si>
  <si>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</si>
  <si>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</si>
  <si>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</si>
  <si>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</si>
  <si>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</si>
  <si>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</si>
  <si>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</si>
  <si>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</si>
  <si>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</si>
  <si>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</si>
  <si>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</si>
  <si>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</si>
  <si>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</si>
  <si>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</si>
  <si>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</si>
  <si>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</si>
  <si>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</si>
  <si>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</si>
  <si>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</si>
  <si>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</si>
  <si>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</si>
  <si>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</si>
  <si>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</si>
  <si>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</si>
  <si>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</si>
  <si>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</si>
  <si>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</si>
  <si>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</si>
  <si>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</si>
  <si>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</si>
  <si>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</si>
  <si>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</si>
  <si>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</si>
  <si>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</si>
  <si>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</si>
  <si>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</si>
  <si>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</si>
  <si>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</si>
  <si>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</si>
  <si>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</si>
  <si>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</si>
  <si>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</si>
  <si>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</si>
  <si>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壮瞥町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</si>
  <si>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</si>
  <si>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</si>
  <si>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</si>
  <si>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</si>
  <si>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</si>
  <si>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</si>
  <si>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</si>
  <si>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</si>
  <si>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</si>
  <si>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</si>
  <si>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</si>
  <si>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</si>
  <si>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</si>
  <si>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</si>
  <si>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</si>
  <si>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</si>
  <si>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下水道事業の公営企業としての独立採算制の達成のためには、経営努力を図った上で、適切な使用料を算定することが必要であるが、壮瞥町の場合、処理区域人口が少ないため、汚水処理費の全てを使用料で賄うと著しく高額な使用料金を設定しなければならない。今後においても使用料で回収すべき経費の範囲を明確にした上で、使用者合意の基、適切な料金設定を検討していく必要がある。
・下水道事業の経営健全化のためには、適正な人材の定員配置、業務の民間委託等の推進により、今後も経費の削減に努力を積み重ねていくことを基本としつつ、単年度収支の不足分については、一般会計からの繰り入れにより収支の安定を図っていく。</t>
    <phoneticPr fontId="4"/>
  </si>
  <si>
    <t>・合併処理浄化槽本体の耐用年数は、30年という機械機器としては比較的長い年数が設定されている。機器の老朽化については、送風用ブロワの故障が主で、ほぼ消耗品の交換で済んでいるが、設置後の年数も経過していることからブロワ本体も交換も出てきている。また、浄化槽に生活排水を排出する管渠部分については、個人の所有物であるため、自己負担でお願いしている。</t>
    <rPh sb="1" eb="8">
      <t>ガッペイショリジョウカソウ</t>
    </rPh>
    <rPh sb="8" eb="10">
      <t>ホンタイ</t>
    </rPh>
    <rPh sb="11" eb="15">
      <t>タイヨウネンスウ</t>
    </rPh>
    <rPh sb="19" eb="20">
      <t>ネン</t>
    </rPh>
    <rPh sb="23" eb="27">
      <t>キカイキキ</t>
    </rPh>
    <rPh sb="31" eb="33">
      <t>ヒカク</t>
    </rPh>
    <rPh sb="33" eb="34">
      <t>テキ</t>
    </rPh>
    <rPh sb="34" eb="35">
      <t>ナガ</t>
    </rPh>
    <rPh sb="36" eb="38">
      <t>ネンスウ</t>
    </rPh>
    <rPh sb="39" eb="41">
      <t>セッテイ</t>
    </rPh>
    <rPh sb="47" eb="49">
      <t>キキ</t>
    </rPh>
    <rPh sb="50" eb="53">
      <t>ロウキュウカ</t>
    </rPh>
    <rPh sb="59" eb="62">
      <t>ソウフウヨウ</t>
    </rPh>
    <rPh sb="66" eb="68">
      <t>コショウ</t>
    </rPh>
    <rPh sb="69" eb="70">
      <t>オモ</t>
    </rPh>
    <rPh sb="74" eb="77">
      <t>ショウモウヒン</t>
    </rPh>
    <rPh sb="78" eb="80">
      <t>コウカン</t>
    </rPh>
    <rPh sb="81" eb="82">
      <t>ス</t>
    </rPh>
    <rPh sb="88" eb="91">
      <t>セッチゴ</t>
    </rPh>
    <rPh sb="92" eb="94">
      <t>ネンスウ</t>
    </rPh>
    <rPh sb="95" eb="97">
      <t>ケイカ</t>
    </rPh>
    <rPh sb="108" eb="110">
      <t>ホンタイ</t>
    </rPh>
    <rPh sb="111" eb="113">
      <t>コウカン</t>
    </rPh>
    <rPh sb="114" eb="115">
      <t>デ</t>
    </rPh>
    <rPh sb="124" eb="127">
      <t>ジョウカソウ</t>
    </rPh>
    <rPh sb="128" eb="132">
      <t>セイカツハイスイ</t>
    </rPh>
    <rPh sb="133" eb="135">
      <t>ハイシュツ</t>
    </rPh>
    <rPh sb="137" eb="139">
      <t>カンキョ</t>
    </rPh>
    <rPh sb="139" eb="141">
      <t>ブブン</t>
    </rPh>
    <rPh sb="147" eb="149">
      <t>コジン</t>
    </rPh>
    <rPh sb="150" eb="153">
      <t>ショユウブツ</t>
    </rPh>
    <rPh sb="159" eb="163">
      <t>ジコフタン</t>
    </rPh>
    <rPh sb="165" eb="166">
      <t>ネガ</t>
    </rPh>
    <phoneticPr fontId="4"/>
  </si>
  <si>
    <t>　令和6年度より、公営企業会計に移行し法適用（一部適用）となったため、令和5年度以前の数値は表示されていない。
①経常収支比率
　類似団体平均と同程度となっているが、一般会計繰入金が増加傾向にあるため、今後更なる費用削減や適切な営業収益の確保が必要である。
②累積欠損金比率
　累積欠損金は発生していないが、一般会計繰入金が増加傾向にあるため、適切な営業収益の確保が必要である。
④企業債残高対事業規模比率
　企業債現在高が高い状況であり、近年減少傾向にあるが、まだ高い推移となっている。
⑤経費回収率
　使用料で回収すべき経費を賄えていない状況である。中長期的な視点で今後の事業運営の健全化・効率化に努めていくとともに、将来にわたり持続可能な経営を確保するために更なる経営基盤の強化が必要である。
⑥汚水処理原価
　有収水量の減少及び汚水処理費の増加により、汚水処理原価が高い傾向にある。</t>
    <rPh sb="253" eb="256">
      <t>シヨウリョウ</t>
    </rPh>
    <rPh sb="257" eb="259">
      <t>カイシュウ</t>
    </rPh>
    <rPh sb="262" eb="264">
      <t>ケイヒ</t>
    </rPh>
    <rPh sb="265" eb="266">
      <t>マカナ</t>
    </rPh>
    <rPh sb="271" eb="273">
      <t>ジョウキョウ</t>
    </rPh>
    <rPh sb="277" eb="281">
      <t>チュウチョウキテキ</t>
    </rPh>
    <rPh sb="282" eb="284">
      <t>シテン</t>
    </rPh>
    <rPh sb="285" eb="287">
      <t>コンゴ</t>
    </rPh>
    <rPh sb="288" eb="292">
      <t>ジギョウウンエイ</t>
    </rPh>
    <rPh sb="293" eb="296">
      <t>ケンゼンカ</t>
    </rPh>
    <rPh sb="297" eb="300">
      <t>コウリツカ</t>
    </rPh>
    <rPh sb="301" eb="302">
      <t>ツト</t>
    </rPh>
    <rPh sb="311" eb="313">
      <t>ショウライ</t>
    </rPh>
    <rPh sb="317" eb="321">
      <t>ジゾクカノウ</t>
    </rPh>
    <rPh sb="322" eb="324">
      <t>ケイエイ</t>
    </rPh>
    <rPh sb="325" eb="327">
      <t>カクホ</t>
    </rPh>
    <rPh sb="332" eb="333">
      <t>サラ</t>
    </rPh>
    <rPh sb="335" eb="337">
      <t>ケイエイ</t>
    </rPh>
    <rPh sb="337" eb="339">
      <t>キバン</t>
    </rPh>
    <rPh sb="340" eb="342">
      <t>キョウカ</t>
    </rPh>
    <rPh sb="343" eb="345">
      <t>ヒツヨウ</t>
    </rPh>
    <rPh sb="366" eb="367">
      <t>オヨ</t>
    </rPh>
    <rPh sb="368" eb="373">
      <t>オスイショリヒ</t>
    </rPh>
    <rPh sb="374" eb="376">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</si>
</sst>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F8-4002-80CB-367CAF46DD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DF8-4002-80CB-367CAF46DD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40.32</c:v>
                </c:pt>
              </c:numCache>
            </c:numRef>
          </c:val>
          <c:extLst>
            <c:ext xmlns:c16="http://schemas.microsoft.com/office/drawing/2014/chart" uri="{C3380CC4-5D6E-409C-BE32-E72D297353CC}">
              <c16:uniqueId val="{00000000-E23E-4B2C-8A4B-D1EE51FBBDA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E23E-4B2C-8A4B-D1EE51FBBDA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36.79</c:v>
                </c:pt>
              </c:numCache>
            </c:numRef>
          </c:val>
          <c:extLst>
            <c:ext xmlns:c16="http://schemas.microsoft.com/office/drawing/2014/chart" uri="{C3380CC4-5D6E-409C-BE32-E72D297353CC}">
              <c16:uniqueId val="{00000000-ECC0-45FF-ABAD-E8857CF314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ECC0-45FF-ABAD-E8857CF314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107.1</c:v>
                </c:pt>
              </c:numCache>
            </c:numRef>
          </c:val>
          <c:extLst>
            <c:ext xmlns:c16="http://schemas.microsoft.com/office/drawing/2014/chart" uri="{C3380CC4-5D6E-409C-BE32-E72D297353CC}">
              <c16:uniqueId val="{00000000-186C-43DF-A3EF-3A7DC6C11EC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186C-43DF-A3EF-3A7DC6C11EC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7.17</c:v>
                </c:pt>
              </c:numCache>
            </c:numRef>
          </c:val>
          <c:extLst>
            <c:ext xmlns:c16="http://schemas.microsoft.com/office/drawing/2014/chart" uri="{C3380CC4-5D6E-409C-BE32-E72D297353CC}">
              <c16:uniqueId val="{00000000-A189-4F84-AD55-D0D3B1086DC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A189-4F84-AD55-D0D3B1086DC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40-457D-8AAE-77D9BB2C50F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E40-457D-8AAE-77D9BB2C50F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1BE-4CD5-AE65-AF0AAFA89F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51BE-4CD5-AE65-AF0AAFA89F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119.28</c:v>
                </c:pt>
              </c:numCache>
            </c:numRef>
          </c:val>
          <c:extLst>
            <c:ext xmlns:c16="http://schemas.microsoft.com/office/drawing/2014/chart" uri="{C3380CC4-5D6E-409C-BE32-E72D297353CC}">
              <c16:uniqueId val="{00000000-AF43-434F-9E46-C8BED30C7C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AF43-434F-9E46-C8BED30C7C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142.13999999999999</c:v>
                </c:pt>
              </c:numCache>
            </c:numRef>
          </c:val>
          <c:extLst>
            <c:ext xmlns:c16="http://schemas.microsoft.com/office/drawing/2014/chart" uri="{C3380CC4-5D6E-409C-BE32-E72D297353CC}">
              <c16:uniqueId val="{00000000-8E5B-4E6C-B740-6185C0541C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8E5B-4E6C-B740-6185C0541C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49.74</c:v>
                </c:pt>
              </c:numCache>
            </c:numRef>
          </c:val>
          <c:extLst>
            <c:ext xmlns:c16="http://schemas.microsoft.com/office/drawing/2014/chart" uri="{C3380CC4-5D6E-409C-BE32-E72D297353CC}">
              <c16:uniqueId val="{00000000-0125-4C4B-B60F-22D56AC647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0125-4C4B-B60F-22D56AC647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363.76</c:v>
                </c:pt>
              </c:numCache>
            </c:numRef>
          </c:val>
          <c:extLst>
            <c:ext xmlns:c16="http://schemas.microsoft.com/office/drawing/2014/chart" uri="{C3380CC4-5D6E-409C-BE32-E72D297353CC}">
              <c16:uniqueId val="{00000000-0359-46A7-B218-5BC1D8E818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0359-46A7-B218-5BC1D8E818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4" t="str">
        <f>データ!H6</f>
        <v>北海道　壮瞥町</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法適用</v>
      </c>
      <c r="C8" s="59"/>
      <c r="D8" s="59"/>
      <c r="E8" s="59"/>
      <c r="F8" s="59"/>
      <c r="G8" s="59"/>
      <c r="H8" s="59"/>
      <c r="I8" s="59" t="str">
        <f>データ!J6</f>
        <v>下水道事業</v>
      </c>
      <c r="J8" s="59"/>
      <c r="K8" s="59"/>
      <c r="L8" s="59"/>
      <c r="M8" s="59"/>
      <c r="N8" s="59"/>
      <c r="O8" s="59"/>
      <c r="P8" s="59" t="str">
        <f>データ!K6</f>
        <v>特定地域生活排水処理</v>
      </c>
      <c r="Q8" s="59"/>
      <c r="R8" s="59"/>
      <c r="S8" s="59"/>
      <c r="T8" s="59"/>
      <c r="U8" s="59"/>
      <c r="V8" s="59"/>
      <c r="W8" s="59" t="str">
        <f>データ!L6</f>
        <v>K2</v>
      </c>
      <c r="X8" s="59"/>
      <c r="Y8" s="59"/>
      <c r="Z8" s="59"/>
      <c r="AA8" s="59"/>
      <c r="AB8" s="59"/>
      <c r="AC8" s="59"/>
      <c r="AD8" s="60" t="str">
        <f>データ!$M$6</f>
        <v>非設置</v>
      </c>
      <c r="AE8" s="60"/>
      <c r="AF8" s="60"/>
      <c r="AG8" s="60"/>
      <c r="AH8" s="60"/>
      <c r="AI8" s="60"/>
      <c r="AJ8" s="60"/>
      <c r="AK8" s="3"/>
      <c r="AL8" s="48">
        <f>データ!S6</f>
        <v>2313</v>
      </c>
      <c r="AM8" s="48"/>
      <c r="AN8" s="48"/>
      <c r="AO8" s="48"/>
      <c r="AP8" s="48"/>
      <c r="AQ8" s="48"/>
      <c r="AR8" s="48"/>
      <c r="AS8" s="48"/>
      <c r="AT8" s="47">
        <f>データ!T6</f>
        <v>205.01</v>
      </c>
      <c r="AU8" s="47"/>
      <c r="AV8" s="47"/>
      <c r="AW8" s="47"/>
      <c r="AX8" s="47"/>
      <c r="AY8" s="47"/>
      <c r="AZ8" s="47"/>
      <c r="BA8" s="47"/>
      <c r="BB8" s="47">
        <f>データ!U6</f>
        <v>11.28</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2">
      <c r="A10" s="2"/>
      <c r="B10" s="47" t="str">
        <f>データ!N6</f>
        <v>-</v>
      </c>
      <c r="C10" s="47"/>
      <c r="D10" s="47"/>
      <c r="E10" s="47"/>
      <c r="F10" s="47"/>
      <c r="G10" s="47"/>
      <c r="H10" s="47"/>
      <c r="I10" s="47">
        <f>データ!O6</f>
        <v>66.739999999999995</v>
      </c>
      <c r="J10" s="47"/>
      <c r="K10" s="47"/>
      <c r="L10" s="47"/>
      <c r="M10" s="47"/>
      <c r="N10" s="47"/>
      <c r="O10" s="47"/>
      <c r="P10" s="47">
        <f>データ!P6</f>
        <v>25.23</v>
      </c>
      <c r="Q10" s="47"/>
      <c r="R10" s="47"/>
      <c r="S10" s="47"/>
      <c r="T10" s="47"/>
      <c r="U10" s="47"/>
      <c r="V10" s="47"/>
      <c r="W10" s="47">
        <f>データ!Q6</f>
        <v>100</v>
      </c>
      <c r="X10" s="47"/>
      <c r="Y10" s="47"/>
      <c r="Z10" s="47"/>
      <c r="AA10" s="47"/>
      <c r="AB10" s="47"/>
      <c r="AC10" s="47"/>
      <c r="AD10" s="48">
        <f>データ!R6</f>
        <v>3520</v>
      </c>
      <c r="AE10" s="48"/>
      <c r="AF10" s="48"/>
      <c r="AG10" s="48"/>
      <c r="AH10" s="48"/>
      <c r="AI10" s="48"/>
      <c r="AJ10" s="48"/>
      <c r="AK10" s="2"/>
      <c r="AL10" s="48">
        <f>データ!V6</f>
        <v>579</v>
      </c>
      <c r="AM10" s="48"/>
      <c r="AN10" s="48"/>
      <c r="AO10" s="48"/>
      <c r="AP10" s="48"/>
      <c r="AQ10" s="48"/>
      <c r="AR10" s="48"/>
      <c r="AS10" s="48"/>
      <c r="AT10" s="47">
        <f>データ!W6</f>
        <v>2029.31</v>
      </c>
      <c r="AU10" s="47"/>
      <c r="AV10" s="47"/>
      <c r="AW10" s="47"/>
      <c r="AX10" s="47"/>
      <c r="AY10" s="47"/>
      <c r="AZ10" s="47"/>
      <c r="BA10" s="47"/>
      <c r="BB10" s="47">
        <f>データ!X6</f>
        <v>0.28999999999999998</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2">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112</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xhaHnj8UtS5C9vVJGz0dUKRu0qIkJFxCYGwRj+OxxXCarfyhngDYVufzZOF8qdh3gZbUHujth2A/7VWHdX65Fg==" saltValue="Qotns7YaSM175Hn5912F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28</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54</v>
      </c>
      <c r="B4" s="16"/>
      <c r="C4" s="16"/>
      <c r="D4" s="16"/>
      <c r="E4" s="16"/>
      <c r="F4" s="16"/>
      <c r="G4" s="16"/>
      <c r="H4" s="69"/>
      <c r="I4" s="70"/>
      <c r="J4" s="70"/>
      <c r="K4" s="70"/>
      <c r="L4" s="70"/>
      <c r="M4" s="70"/>
      <c r="N4" s="70"/>
      <c r="O4" s="70"/>
      <c r="P4" s="70"/>
      <c r="Q4" s="70"/>
      <c r="R4" s="70"/>
      <c r="S4" s="70"/>
      <c r="T4" s="70"/>
      <c r="U4" s="70"/>
      <c r="V4" s="70"/>
      <c r="W4" s="70"/>
      <c r="X4" s="71"/>
      <c r="Y4" s="65" t="s">
        <v>55</v>
      </c>
      <c r="Z4" s="65"/>
      <c r="AA4" s="65"/>
      <c r="AB4" s="65"/>
      <c r="AC4" s="65"/>
      <c r="AD4" s="65"/>
      <c r="AE4" s="65"/>
      <c r="AF4" s="65"/>
      <c r="AG4" s="65"/>
      <c r="AH4" s="65"/>
      <c r="AI4" s="65"/>
      <c r="AJ4" s="65" t="s">
        <v>56</v>
      </c>
      <c r="AK4" s="65"/>
      <c r="AL4" s="65"/>
      <c r="AM4" s="65"/>
      <c r="AN4" s="65"/>
      <c r="AO4" s="65"/>
      <c r="AP4" s="65"/>
      <c r="AQ4" s="65"/>
      <c r="AR4" s="65"/>
      <c r="AS4" s="65"/>
      <c r="AT4" s="65"/>
      <c r="AU4" s="65" t="s">
        <v>57</v>
      </c>
      <c r="AV4" s="65"/>
      <c r="AW4" s="65"/>
      <c r="AX4" s="65"/>
      <c r="AY4" s="65"/>
      <c r="AZ4" s="65"/>
      <c r="BA4" s="65"/>
      <c r="BB4" s="65"/>
      <c r="BC4" s="65"/>
      <c r="BD4" s="65"/>
      <c r="BE4" s="65"/>
      <c r="BF4" s="65" t="s">
        <v>58</v>
      </c>
      <c r="BG4" s="65"/>
      <c r="BH4" s="65"/>
      <c r="BI4" s="65"/>
      <c r="BJ4" s="65"/>
      <c r="BK4" s="65"/>
      <c r="BL4" s="65"/>
      <c r="BM4" s="65"/>
      <c r="BN4" s="65"/>
      <c r="BO4" s="65"/>
      <c r="BP4" s="65"/>
      <c r="BQ4" s="65" t="s">
        <v>59</v>
      </c>
      <c r="BR4" s="65"/>
      <c r="BS4" s="65"/>
      <c r="BT4" s="65"/>
      <c r="BU4" s="65"/>
      <c r="BV4" s="65"/>
      <c r="BW4" s="65"/>
      <c r="BX4" s="65"/>
      <c r="BY4" s="65"/>
      <c r="BZ4" s="65"/>
      <c r="CA4" s="65"/>
      <c r="CB4" s="65" t="s">
        <v>60</v>
      </c>
      <c r="CC4" s="65"/>
      <c r="CD4" s="65"/>
      <c r="CE4" s="65"/>
      <c r="CF4" s="65"/>
      <c r="CG4" s="65"/>
      <c r="CH4" s="65"/>
      <c r="CI4" s="65"/>
      <c r="CJ4" s="65"/>
      <c r="CK4" s="65"/>
      <c r="CL4" s="65"/>
      <c r="CM4" s="65" t="s">
        <v>61</v>
      </c>
      <c r="CN4" s="65"/>
      <c r="CO4" s="65"/>
      <c r="CP4" s="65"/>
      <c r="CQ4" s="65"/>
      <c r="CR4" s="65"/>
      <c r="CS4" s="65"/>
      <c r="CT4" s="65"/>
      <c r="CU4" s="65"/>
      <c r="CV4" s="65"/>
      <c r="CW4" s="65"/>
      <c r="CX4" s="65" t="s">
        <v>62</v>
      </c>
      <c r="CY4" s="65"/>
      <c r="CZ4" s="65"/>
      <c r="DA4" s="65"/>
      <c r="DB4" s="65"/>
      <c r="DC4" s="65"/>
      <c r="DD4" s="65"/>
      <c r="DE4" s="65"/>
      <c r="DF4" s="65"/>
      <c r="DG4" s="65"/>
      <c r="DH4" s="65"/>
      <c r="DI4" s="65" t="s">
        <v>63</v>
      </c>
      <c r="DJ4" s="65"/>
      <c r="DK4" s="65"/>
      <c r="DL4" s="65"/>
      <c r="DM4" s="65"/>
      <c r="DN4" s="65"/>
      <c r="DO4" s="65"/>
      <c r="DP4" s="65"/>
      <c r="DQ4" s="65"/>
      <c r="DR4" s="65"/>
      <c r="DS4" s="65"/>
      <c r="DT4" s="65" t="s">
        <v>64</v>
      </c>
      <c r="DU4" s="65"/>
      <c r="DV4" s="65"/>
      <c r="DW4" s="65"/>
      <c r="DX4" s="65"/>
      <c r="DY4" s="65"/>
      <c r="DZ4" s="65"/>
      <c r="EA4" s="65"/>
      <c r="EB4" s="65"/>
      <c r="EC4" s="65"/>
      <c r="ED4" s="65"/>
      <c r="EE4" s="65" t="s">
        <v>65</v>
      </c>
      <c r="EF4" s="65"/>
      <c r="EG4" s="65"/>
      <c r="EH4" s="65"/>
      <c r="EI4" s="65"/>
      <c r="EJ4" s="65"/>
      <c r="EK4" s="65"/>
      <c r="EL4" s="65"/>
      <c r="EM4" s="65"/>
      <c r="EN4" s="65"/>
      <c r="EO4" s="65"/>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15750</v>
      </c>
      <c r="D6" s="19">
        <f t="shared" si="3"/>
        <v>46</v>
      </c>
      <c r="E6" s="19">
        <f t="shared" si="3"/>
        <v>18</v>
      </c>
      <c r="F6" s="19">
        <f t="shared" si="3"/>
        <v>0</v>
      </c>
      <c r="G6" s="19">
        <f t="shared" si="3"/>
        <v>0</v>
      </c>
      <c r="H6" s="19" t="str">
        <f t="shared" si="3"/>
        <v>北海道　壮瞥町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66.739999999999995</v>
      </c>
      <c r="P6" s="20">
        <f t="shared" si="3"/>
        <v>25.23</v>
      </c>
      <c r="Q6" s="20">
        <f t="shared" si="3"/>
        <v>100</v>
      </c>
      <c r="R6" s="20">
        <f t="shared" si="3"/>
        <v>3520</v>
      </c>
      <c r="S6" s="20">
        <f t="shared" si="3"/>
        <v>2313</v>
      </c>
      <c r="T6" s="20">
        <f t="shared" si="3"/>
        <v>205.01</v>
      </c>
      <c r="U6" s="20">
        <f t="shared" si="3"/>
        <v>11.28</v>
      </c>
      <c r="V6" s="20">
        <f t="shared" si="3"/>
        <v>579</v>
      </c>
      <c r="W6" s="20">
        <f t="shared" si="3"/>
        <v>2029.31</v>
      </c>
      <c r="X6" s="20">
        <f t="shared" si="3"/>
        <v>0.28999999999999998</v>
      </c>
      <c r="Y6" s="21" t="str">
        <f>IF(Y7="",NA(),Y7)</f>
        <v>-</v>
      </c>
      <c r="Z6" s="21" t="str">
        <f t="shared" ref="Z6:AH6" si="4">IF(Z7="",NA(),Z7)</f>
        <v>-</v>
      </c>
      <c r="AA6" s="21" t="str">
        <f t="shared" si="4"/>
        <v>-</v>
      </c>
      <c r="AB6" s="21" t="str">
        <f t="shared" si="4"/>
        <v>-</v>
      </c>
      <c r="AC6" s="21">
        <f t="shared" si="4"/>
        <v>107.1</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119.28</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142.13999999999999</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49.74</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363.76</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40.32</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36.79</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7.17</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15750</v>
      </c>
      <c r="D7" s="23">
        <v>46</v>
      </c>
      <c r="E7" s="23">
        <v>18</v>
      </c>
      <c r="F7" s="23">
        <v>0</v>
      </c>
      <c r="G7" s="23">
        <v>0</v>
      </c>
      <c r="H7" s="23" t="s">
        <v>95</v>
      </c>
      <c r="I7" s="23" t="s">
        <v>96</v>
      </c>
      <c r="J7" s="23" t="s">
        <v>97</v>
      </c>
      <c r="K7" s="23" t="s">
        <v>98</v>
      </c>
      <c r="L7" s="23" t="s">
        <v>99</v>
      </c>
      <c r="M7" s="23" t="s">
        <v>100</v>
      </c>
      <c r="N7" s="24" t="s">
        <v>101</v>
      </c>
      <c r="O7" s="24">
        <v>66.739999999999995</v>
      </c>
      <c r="P7" s="24">
        <v>25.23</v>
      </c>
      <c r="Q7" s="24">
        <v>100</v>
      </c>
      <c r="R7" s="24">
        <v>3520</v>
      </c>
      <c r="S7" s="24">
        <v>2313</v>
      </c>
      <c r="T7" s="24">
        <v>205.01</v>
      </c>
      <c r="U7" s="24">
        <v>11.28</v>
      </c>
      <c r="V7" s="24">
        <v>579</v>
      </c>
      <c r="W7" s="24">
        <v>2029.31</v>
      </c>
      <c r="X7" s="24">
        <v>0.28999999999999998</v>
      </c>
      <c r="Y7" s="24" t="s">
        <v>101</v>
      </c>
      <c r="Z7" s="24" t="s">
        <v>101</v>
      </c>
      <c r="AA7" s="24" t="s">
        <v>101</v>
      </c>
      <c r="AB7" s="24" t="s">
        <v>101</v>
      </c>
      <c r="AC7" s="24">
        <v>107.1</v>
      </c>
      <c r="AD7" s="24" t="s">
        <v>101</v>
      </c>
      <c r="AE7" s="24" t="s">
        <v>101</v>
      </c>
      <c r="AF7" s="24" t="s">
        <v>101</v>
      </c>
      <c r="AG7" s="24" t="s">
        <v>101</v>
      </c>
      <c r="AH7" s="24">
        <v>99.24</v>
      </c>
      <c r="AI7" s="24">
        <v>100.06</v>
      </c>
      <c r="AJ7" s="24" t="s">
        <v>101</v>
      </c>
      <c r="AK7" s="24" t="s">
        <v>101</v>
      </c>
      <c r="AL7" s="24" t="s">
        <v>101</v>
      </c>
      <c r="AM7" s="24" t="s">
        <v>101</v>
      </c>
      <c r="AN7" s="24">
        <v>0</v>
      </c>
      <c r="AO7" s="24" t="s">
        <v>101</v>
      </c>
      <c r="AP7" s="24" t="s">
        <v>101</v>
      </c>
      <c r="AQ7" s="24" t="s">
        <v>101</v>
      </c>
      <c r="AR7" s="24" t="s">
        <v>101</v>
      </c>
      <c r="AS7" s="24">
        <v>89.91</v>
      </c>
      <c r="AT7" s="24">
        <v>84.61</v>
      </c>
      <c r="AU7" s="24" t="s">
        <v>101</v>
      </c>
      <c r="AV7" s="24" t="s">
        <v>101</v>
      </c>
      <c r="AW7" s="24" t="s">
        <v>101</v>
      </c>
      <c r="AX7" s="24" t="s">
        <v>101</v>
      </c>
      <c r="AY7" s="24">
        <v>119.28</v>
      </c>
      <c r="AZ7" s="24" t="s">
        <v>101</v>
      </c>
      <c r="BA7" s="24" t="s">
        <v>101</v>
      </c>
      <c r="BB7" s="24" t="s">
        <v>101</v>
      </c>
      <c r="BC7" s="24" t="s">
        <v>101</v>
      </c>
      <c r="BD7" s="24">
        <v>103.61</v>
      </c>
      <c r="BE7" s="24">
        <v>106.63</v>
      </c>
      <c r="BF7" s="24" t="s">
        <v>101</v>
      </c>
      <c r="BG7" s="24" t="s">
        <v>101</v>
      </c>
      <c r="BH7" s="24" t="s">
        <v>101</v>
      </c>
      <c r="BI7" s="24" t="s">
        <v>101</v>
      </c>
      <c r="BJ7" s="24">
        <v>142.13999999999999</v>
      </c>
      <c r="BK7" s="24" t="s">
        <v>101</v>
      </c>
      <c r="BL7" s="24" t="s">
        <v>101</v>
      </c>
      <c r="BM7" s="24" t="s">
        <v>101</v>
      </c>
      <c r="BN7" s="24" t="s">
        <v>101</v>
      </c>
      <c r="BO7" s="24">
        <v>368.83</v>
      </c>
      <c r="BP7" s="24">
        <v>386.06</v>
      </c>
      <c r="BQ7" s="24" t="s">
        <v>101</v>
      </c>
      <c r="BR7" s="24" t="s">
        <v>101</v>
      </c>
      <c r="BS7" s="24" t="s">
        <v>101</v>
      </c>
      <c r="BT7" s="24" t="s">
        <v>101</v>
      </c>
      <c r="BU7" s="24">
        <v>49.74</v>
      </c>
      <c r="BV7" s="24" t="s">
        <v>101</v>
      </c>
      <c r="BW7" s="24" t="s">
        <v>101</v>
      </c>
      <c r="BX7" s="24" t="s">
        <v>101</v>
      </c>
      <c r="BY7" s="24" t="s">
        <v>101</v>
      </c>
      <c r="BZ7" s="24">
        <v>53.25</v>
      </c>
      <c r="CA7" s="24">
        <v>51.14</v>
      </c>
      <c r="CB7" s="24" t="s">
        <v>101</v>
      </c>
      <c r="CC7" s="24" t="s">
        <v>101</v>
      </c>
      <c r="CD7" s="24" t="s">
        <v>101</v>
      </c>
      <c r="CE7" s="24" t="s">
        <v>101</v>
      </c>
      <c r="CF7" s="24">
        <v>363.76</v>
      </c>
      <c r="CG7" s="24" t="s">
        <v>101</v>
      </c>
      <c r="CH7" s="24" t="s">
        <v>101</v>
      </c>
      <c r="CI7" s="24" t="s">
        <v>101</v>
      </c>
      <c r="CJ7" s="24" t="s">
        <v>101</v>
      </c>
      <c r="CK7" s="24">
        <v>325.45</v>
      </c>
      <c r="CL7" s="24">
        <v>329.31</v>
      </c>
      <c r="CM7" s="24" t="s">
        <v>101</v>
      </c>
      <c r="CN7" s="24" t="s">
        <v>101</v>
      </c>
      <c r="CO7" s="24" t="s">
        <v>101</v>
      </c>
      <c r="CP7" s="24" t="s">
        <v>101</v>
      </c>
      <c r="CQ7" s="24">
        <v>40.32</v>
      </c>
      <c r="CR7" s="24" t="s">
        <v>101</v>
      </c>
      <c r="CS7" s="24" t="s">
        <v>101</v>
      </c>
      <c r="CT7" s="24" t="s">
        <v>101</v>
      </c>
      <c r="CU7" s="24" t="s">
        <v>101</v>
      </c>
      <c r="CV7" s="24">
        <v>52.59</v>
      </c>
      <c r="CW7" s="24">
        <v>54.37</v>
      </c>
      <c r="CX7" s="24" t="s">
        <v>101</v>
      </c>
      <c r="CY7" s="24" t="s">
        <v>101</v>
      </c>
      <c r="CZ7" s="24" t="s">
        <v>101</v>
      </c>
      <c r="DA7" s="24" t="s">
        <v>101</v>
      </c>
      <c r="DB7" s="24">
        <v>36.79</v>
      </c>
      <c r="DC7" s="24" t="s">
        <v>101</v>
      </c>
      <c r="DD7" s="24" t="s">
        <v>101</v>
      </c>
      <c r="DE7" s="24" t="s">
        <v>101</v>
      </c>
      <c r="DF7" s="24" t="s">
        <v>101</v>
      </c>
      <c r="DG7" s="24">
        <v>87.02</v>
      </c>
      <c r="DH7" s="24">
        <v>84.89</v>
      </c>
      <c r="DI7" s="24" t="s">
        <v>101</v>
      </c>
      <c r="DJ7" s="24" t="s">
        <v>101</v>
      </c>
      <c r="DK7" s="24" t="s">
        <v>101</v>
      </c>
      <c r="DL7" s="24" t="s">
        <v>101</v>
      </c>
      <c r="DM7" s="24">
        <v>7.17</v>
      </c>
      <c r="DN7" s="24" t="s">
        <v>101</v>
      </c>
      <c r="DO7" s="24" t="s">
        <v>101</v>
      </c>
      <c r="DP7" s="24" t="s">
        <v>101</v>
      </c>
      <c r="DQ7" s="24" t="s">
        <v>101</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建設課２２</cp:lastModifiedBy>
  <cp:lastPrinted>2026-02-02T08:55:11Z</cp:lastPrinted>
  <dcterms:created xsi:type="dcterms:W3CDTF">2025-12-23T06:28:50Z</dcterms:created>
  <dcterms:modified xsi:type="dcterms:W3CDTF">2026-02-02T08:57:27Z</dcterms:modified>
  <cp:category/>
</cp:coreProperties>
</file>