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建設課\上下水道係\農業集落排水事業\地方公営企業決算状況調査\R06年度決算\●経営比較分析表\入力用\"/>
    </mc:Choice>
  </mc:AlternateContent>
  <xr:revisionPtr revIDLastSave="0" documentId="13_ncr:1_{5872544E-81E2-4943-9522-EB69F566BB33}" xr6:coauthVersionLast="47" xr6:coauthVersionMax="47" xr10:uidLastSave="{00000000-0000-0000-0000-000000000000}"/>
  <workbookProtection workbookAlgorithmName="SHA-512" workbookHashValue="bBOS0y0w6d0YiwTnomkMovcqg2lltWigVqKe830n38LtcqWr9A6Mh3dXBL2w3WP6oCGk0qPUgxpe//HVS534gg==" workbookSaltValue="HDXADnBG6i8C7cx8QdbDdg==" workbookSpinCount="100000" lockStructure="1"/>
  <bookViews>
    <workbookView xWindow="11424" yWindow="0" windowWidth="11712" windowHeight="1233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AT10" i="4"/>
  <c r="AL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<sst xmlns="http://schemas.openxmlformats.org/spreadsheetml/2006/main" count="319" uniqueCount="115">
  <si>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</si>
  <si>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</si>
  <si>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</si>
  <si>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</si>
  <si>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</si>
  <si>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</si>
  <si>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</si>
  <si>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</si>
  <si>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</si>
  <si>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</si>
  <si>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</si>
  <si>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</si>
  <si>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</si>
  <si>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</si>
  <si>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</si>
  <si>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</si>
  <si>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</si>
  <si>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</si>
  <si>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</si>
  <si>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</si>
  <si>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</si>
  <si>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</si>
  <si>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</si>
  <si>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</si>
  <si>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</si>
  <si>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</si>
  <si>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</si>
  <si>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</si>
  <si>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</si>
  <si>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</si>
  <si>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</si>
  <si>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</si>
  <si>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</si>
  <si>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</si>
  <si>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</si>
  <si>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</si>
  <si>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</si>
  <si>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</si>
  <si>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</si>
  <si>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</si>
  <si>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</si>
  <si>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</si>
  <si>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</si>
  <si>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</si>
  <si>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</si>
  <si>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</si>
  <si>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</si>
  <si>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</si>
  <si>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</si>
  <si>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</si>
  <si>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</si>
  <si>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</si>
  <si>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</si>
  <si>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</si>
  <si>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</si>
  <si>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</si>
  <si>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</si>
  <si>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</si>
  <si>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</si>
  <si>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</si>
  <si>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</si>
  <si>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</si>
  <si>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</si>
  <si>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</si>
  <si>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</si>
  <si>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</si>
  <si>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</si>
  <si>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</si>
  <si>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</si>
  <si>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</si>
  <si>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</si>
  <si>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</si>
  <si>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</si>
  <si>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</si>
  <si>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</si>
  <si>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</si>
  <si>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</si>
  <si>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</si>
  <si>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</si>
  <si>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</si>
  <si>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</si>
  <si>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</si>
  <si>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</si>
  <si>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</si>
  <si>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</si>
  <si>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</si>
  <si>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</si>
  <si>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</si>
  <si>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</si>
  <si>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</si>
  <si>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</si>
  <si>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</si>
  <si>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</si>
  <si>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</si>
  <si>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</si>
  <si>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</si>
  <si>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壮瞥町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</si>
  <si>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</si>
  <si>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</si>
  <si>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</si>
  <si>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</si>
  <si>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</si>
  <si>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</si>
  <si>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</si>
  <si>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</si>
  <si>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</si>
  <si>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</si>
  <si>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</si>
  <si>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</si>
  <si>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</si>
  <si>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</si>
  <si>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</si>
  <si>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令和6年度より、公営企業会計に移行し法適用（一部適用）となったため、令和5年度以前の数値は表示されていない。
①経常収支比率
　類似団体平均と同程度となっているが、一般会計繰入金が増加傾向にあるため、今後更なる費用削減や適切な営業収益の確保が必要である。
②累積欠損金比率
　累積欠損金は発生していないが、一般会計繰入金が増加傾向にあるため、適切な営業収益の確保が必要である。
③流動比率
　類似団体平均と同程度であるが、流動負債が流動資産を上回っていいるため、現金等の確保が必要である。
④企業債残高対事業規模比率
　機能強化対策事業を実施しているため、企業債現在高が高い状況であり、近年減少傾向にあるが、まだ高い推移となっている。
⑤経費回収率
　壮瞥町の農業集落排水事業の処理区は、３地区（滝之町、久保内、仲洞爺）に分散され、地区毎に処理施設が稼働し、管路施設においては、集落が分散かつ、傾斜地が多いという地理的条件により多くのマンホールポンプ所が必要となり、維持管理費に多大な経費を要するため、汚水処理費が高くなり、経費回収率が低くなっている。今後は、事業運営の健全化・効率化に努めていくとともに、将来にわたり持続可能な経営を確保するために更なる経営基盤の強化がお必要である。
⑥汚水処理原価
　経費回収率同様の理由により汚水処理費が高く、また、有収水量が減少しているため、汚水処理原価が高い傾向にある。</t>
    <rPh sb="1" eb="3">
      <t>レイワ</t>
    </rPh>
    <rPh sb="4" eb="6">
      <t>ネンド</t>
    </rPh>
    <rPh sb="9" eb="15">
      <t>コウエイキギョウカイケイ</t>
    </rPh>
    <rPh sb="16" eb="18">
      <t>イコウ</t>
    </rPh>
    <rPh sb="19" eb="22">
      <t>ホウテキヨウ</t>
    </rPh>
    <rPh sb="23" eb="25">
      <t>イチブ</t>
    </rPh>
    <rPh sb="25" eb="27">
      <t>テキヨウ</t>
    </rPh>
    <rPh sb="35" eb="37">
      <t>レイワ</t>
    </rPh>
    <rPh sb="38" eb="40">
      <t>ネンド</t>
    </rPh>
    <rPh sb="40" eb="42">
      <t>イゼン</t>
    </rPh>
    <rPh sb="43" eb="45">
      <t>スウチ</t>
    </rPh>
    <rPh sb="46" eb="48">
      <t>ヒョウジ</t>
    </rPh>
    <rPh sb="57" eb="63">
      <t>ケイジョウシュウシヒリツ</t>
    </rPh>
    <rPh sb="65" eb="67">
      <t>ルイジ</t>
    </rPh>
    <rPh sb="67" eb="69">
      <t>ダンタイ</t>
    </rPh>
    <rPh sb="69" eb="71">
      <t>ヘイキン</t>
    </rPh>
    <rPh sb="72" eb="75">
      <t>ドウテイド</t>
    </rPh>
    <rPh sb="83" eb="87">
      <t>イッパンカイケイ</t>
    </rPh>
    <rPh sb="87" eb="90">
      <t>クリイレキン</t>
    </rPh>
    <rPh sb="91" eb="93">
      <t>ゾウカ</t>
    </rPh>
    <rPh sb="93" eb="95">
      <t>ケイコウ</t>
    </rPh>
    <rPh sb="101" eb="103">
      <t>コンゴ</t>
    </rPh>
    <rPh sb="103" eb="104">
      <t>サラ</t>
    </rPh>
    <rPh sb="106" eb="110">
      <t>ヒヨウサクゲン</t>
    </rPh>
    <rPh sb="111" eb="113">
      <t>テキセツ</t>
    </rPh>
    <rPh sb="114" eb="118">
      <t>エイギョウシュウエキ</t>
    </rPh>
    <rPh sb="119" eb="121">
      <t>カクホ</t>
    </rPh>
    <rPh sb="122" eb="124">
      <t>ヒツヨウ</t>
    </rPh>
    <rPh sb="130" eb="132">
      <t>ルイセキ</t>
    </rPh>
    <rPh sb="132" eb="135">
      <t>ケッソンキン</t>
    </rPh>
    <rPh sb="135" eb="137">
      <t>ヒリツ</t>
    </rPh>
    <rPh sb="139" eb="141">
      <t>ルイセキ</t>
    </rPh>
    <rPh sb="141" eb="144">
      <t>ケッソンキン</t>
    </rPh>
    <rPh sb="145" eb="147">
      <t>ハッセイ</t>
    </rPh>
    <rPh sb="154" eb="158">
      <t>イッパンカイケイ</t>
    </rPh>
    <rPh sb="158" eb="161">
      <t>クリイレキン</t>
    </rPh>
    <rPh sb="162" eb="166">
      <t>ゾウカケイコウ</t>
    </rPh>
    <rPh sb="172" eb="174">
      <t>テキセツ</t>
    </rPh>
    <rPh sb="175" eb="179">
      <t>エイギョウシュウエキ</t>
    </rPh>
    <rPh sb="180" eb="182">
      <t>カクホ</t>
    </rPh>
    <rPh sb="183" eb="185">
      <t>ヒツヨウ</t>
    </rPh>
    <rPh sb="191" eb="195">
      <t>リュウドウヒリツ</t>
    </rPh>
    <rPh sb="197" eb="199">
      <t>ルイジ</t>
    </rPh>
    <rPh sb="199" eb="203">
      <t>ダンタイヘイキン</t>
    </rPh>
    <rPh sb="204" eb="207">
      <t>ドウテイド</t>
    </rPh>
    <rPh sb="212" eb="214">
      <t>リュウドウ</t>
    </rPh>
    <rPh sb="214" eb="216">
      <t>フサイ</t>
    </rPh>
    <rPh sb="217" eb="219">
      <t>リュウドウ</t>
    </rPh>
    <rPh sb="219" eb="221">
      <t>シサン</t>
    </rPh>
    <rPh sb="222" eb="224">
      <t>ウワマワ</t>
    </rPh>
    <rPh sb="232" eb="235">
      <t>ゲンキントウ</t>
    </rPh>
    <rPh sb="236" eb="238">
      <t>カクホ</t>
    </rPh>
    <rPh sb="239" eb="241">
      <t>ヒツヨウ</t>
    </rPh>
    <rPh sb="247" eb="250">
      <t>キギョウサイ</t>
    </rPh>
    <rPh sb="250" eb="252">
      <t>ザンダカ</t>
    </rPh>
    <rPh sb="252" eb="253">
      <t>タイ</t>
    </rPh>
    <rPh sb="253" eb="257">
      <t>ジギョウキボ</t>
    </rPh>
    <rPh sb="257" eb="259">
      <t>ヒリツ</t>
    </rPh>
    <rPh sb="261" eb="265">
      <t>キノウキョウカ</t>
    </rPh>
    <rPh sb="265" eb="267">
      <t>タイサク</t>
    </rPh>
    <rPh sb="267" eb="269">
      <t>ジギョウ</t>
    </rPh>
    <rPh sb="270" eb="272">
      <t>ジッシ</t>
    </rPh>
    <rPh sb="279" eb="282">
      <t>キギョウサイ</t>
    </rPh>
    <rPh sb="282" eb="285">
      <t>ゲンザイダカ</t>
    </rPh>
    <rPh sb="286" eb="287">
      <t>タカ</t>
    </rPh>
    <rPh sb="288" eb="290">
      <t>ジョウキョウ</t>
    </rPh>
    <rPh sb="294" eb="296">
      <t>キンネン</t>
    </rPh>
    <rPh sb="296" eb="298">
      <t>ゲンショウ</t>
    </rPh>
    <rPh sb="298" eb="300">
      <t>ケイコウ</t>
    </rPh>
    <rPh sb="307" eb="308">
      <t>タカ</t>
    </rPh>
    <rPh sb="309" eb="311">
      <t>スイイ</t>
    </rPh>
    <rPh sb="320" eb="325">
      <t>ケイヒカイシュウリツ</t>
    </rPh>
    <rPh sb="327" eb="330">
      <t>ソウベツチョウ</t>
    </rPh>
    <rPh sb="331" eb="337">
      <t>ノウギョウシュウラクハイスイ</t>
    </rPh>
    <rPh sb="337" eb="339">
      <t>ジギョウ</t>
    </rPh>
    <rPh sb="340" eb="343">
      <t>ショリク</t>
    </rPh>
    <rPh sb="346" eb="348">
      <t>チク</t>
    </rPh>
    <rPh sb="349" eb="352">
      <t>タキノマチ</t>
    </rPh>
    <rPh sb="353" eb="356">
      <t>クボナイ</t>
    </rPh>
    <rPh sb="357" eb="360">
      <t>ナカトウヤ</t>
    </rPh>
    <rPh sb="362" eb="364">
      <t>ブンサン</t>
    </rPh>
    <rPh sb="367" eb="369">
      <t>チク</t>
    </rPh>
    <rPh sb="369" eb="370">
      <t>ゴト</t>
    </rPh>
    <rPh sb="371" eb="375">
      <t>ショリシセツ</t>
    </rPh>
    <rPh sb="376" eb="378">
      <t>カドウ</t>
    </rPh>
    <rPh sb="380" eb="382">
      <t>カンロ</t>
    </rPh>
    <rPh sb="382" eb="384">
      <t>シセツ</t>
    </rPh>
    <rPh sb="390" eb="392">
      <t>シュウラク</t>
    </rPh>
    <rPh sb="393" eb="395">
      <t>ブンサン</t>
    </rPh>
    <rPh sb="398" eb="401">
      <t>ケイシャチ</t>
    </rPh>
    <rPh sb="402" eb="403">
      <t>オオ</t>
    </rPh>
    <rPh sb="407" eb="410">
      <t>チリテキ</t>
    </rPh>
    <rPh sb="410" eb="412">
      <t>ジョウケン</t>
    </rPh>
    <rPh sb="415" eb="416">
      <t>オオ</t>
    </rPh>
    <rPh sb="426" eb="427">
      <t>ジョ</t>
    </rPh>
    <rPh sb="428" eb="430">
      <t>ヒツヨウ</t>
    </rPh>
    <rPh sb="434" eb="439">
      <t>イジカンリヒ</t>
    </rPh>
    <rPh sb="440" eb="442">
      <t>タダイ</t>
    </rPh>
    <rPh sb="443" eb="445">
      <t>ケイヒ</t>
    </rPh>
    <rPh sb="446" eb="447">
      <t>ヨウ</t>
    </rPh>
    <rPh sb="452" eb="456">
      <t>オスイショリ</t>
    </rPh>
    <rPh sb="456" eb="457">
      <t>ヒ</t>
    </rPh>
    <rPh sb="458" eb="459">
      <t>タカ</t>
    </rPh>
    <rPh sb="463" eb="465">
      <t>ケイヒ</t>
    </rPh>
    <rPh sb="465" eb="468">
      <t>カイシュウリツ</t>
    </rPh>
    <rPh sb="469" eb="470">
      <t>ヒク</t>
    </rPh>
    <rPh sb="477" eb="479">
      <t>コンゴ</t>
    </rPh>
    <rPh sb="481" eb="485">
      <t>ジギョウウンエイ</t>
    </rPh>
    <rPh sb="486" eb="489">
      <t>ケンゼンカ</t>
    </rPh>
    <rPh sb="490" eb="493">
      <t>コウリツカ</t>
    </rPh>
    <rPh sb="494" eb="495">
      <t>ツト</t>
    </rPh>
    <rPh sb="504" eb="506">
      <t>ショウライ</t>
    </rPh>
    <rPh sb="510" eb="512">
      <t>ジゾク</t>
    </rPh>
    <rPh sb="512" eb="514">
      <t>カノウ</t>
    </rPh>
    <rPh sb="515" eb="517">
      <t>ケイエイ</t>
    </rPh>
    <rPh sb="518" eb="520">
      <t>カクホ</t>
    </rPh>
    <rPh sb="525" eb="526">
      <t>サラ</t>
    </rPh>
    <rPh sb="528" eb="532">
      <t>ケイエイキバン</t>
    </rPh>
    <rPh sb="533" eb="535">
      <t>キョウカ</t>
    </rPh>
    <rPh sb="537" eb="539">
      <t>ヒツヨウ</t>
    </rPh>
    <rPh sb="545" eb="549">
      <t>オスイショリ</t>
    </rPh>
    <rPh sb="549" eb="551">
      <t>ゲンカ</t>
    </rPh>
    <rPh sb="553" eb="558">
      <t>ケイヒカイシュウリツ</t>
    </rPh>
    <rPh sb="558" eb="560">
      <t>ドウヨウ</t>
    </rPh>
    <rPh sb="561" eb="563">
      <t>リユウ</t>
    </rPh>
    <rPh sb="566" eb="571">
      <t>オスイショリヒ</t>
    </rPh>
    <rPh sb="572" eb="573">
      <t>タカ</t>
    </rPh>
    <rPh sb="578" eb="580">
      <t>ユウシュウ</t>
    </rPh>
    <rPh sb="580" eb="582">
      <t>スイリョウ</t>
    </rPh>
    <rPh sb="583" eb="585">
      <t>ゲンショウ</t>
    </rPh>
    <rPh sb="592" eb="596">
      <t>オスイショリ</t>
    </rPh>
    <rPh sb="596" eb="598">
      <t>ゲンカ</t>
    </rPh>
    <rPh sb="599" eb="600">
      <t>タカ</t>
    </rPh>
    <rPh sb="601" eb="603">
      <t>ケイコウ</t>
    </rPh>
    <phoneticPr fontId="4"/>
  </si>
  <si>
    <t>・滝之町、久保内地区の処理施設では、平成24年度～29年度まで「機能強化対策事業」を活用し、消費電力の低い機器への更新、部分取替などにより耐用年数の延伸を図る事業を実施し、残っている仲洞爺地区の処理施設においても令和4年度から「農村整備事業」を活用し、機器の更新を実施している。また、「最適整備構想」に基づき計画的な機器更新を行い、更なる経費削減に取り組んでいく。</t>
    <rPh sb="1" eb="4">
      <t>タキノマチ</t>
    </rPh>
    <rPh sb="5" eb="8">
      <t>クボナイ</t>
    </rPh>
    <rPh sb="8" eb="10">
      <t>チク</t>
    </rPh>
    <rPh sb="11" eb="15">
      <t>ショリシセツ</t>
    </rPh>
    <rPh sb="18" eb="20">
      <t>ヘイセイ</t>
    </rPh>
    <rPh sb="22" eb="23">
      <t>ネン</t>
    </rPh>
    <rPh sb="23" eb="24">
      <t>ド</t>
    </rPh>
    <rPh sb="27" eb="29">
      <t>ネンド</t>
    </rPh>
    <rPh sb="32" eb="36">
      <t>キノウキョウカ</t>
    </rPh>
    <rPh sb="36" eb="38">
      <t>タイサク</t>
    </rPh>
    <rPh sb="38" eb="40">
      <t>ジギョウ</t>
    </rPh>
    <rPh sb="42" eb="44">
      <t>カツヨウ</t>
    </rPh>
    <rPh sb="46" eb="50">
      <t>ショウヒデンリョク</t>
    </rPh>
    <rPh sb="51" eb="52">
      <t>ヒク</t>
    </rPh>
    <rPh sb="53" eb="55">
      <t>キキ</t>
    </rPh>
    <rPh sb="57" eb="59">
      <t>コウシン</t>
    </rPh>
    <rPh sb="60" eb="64">
      <t>ブブントリカエ</t>
    </rPh>
    <rPh sb="69" eb="73">
      <t>タイヨウネンスウ</t>
    </rPh>
    <rPh sb="74" eb="76">
      <t>エンシン</t>
    </rPh>
    <rPh sb="77" eb="78">
      <t>ハカ</t>
    </rPh>
    <rPh sb="79" eb="81">
      <t>ジギョウ</t>
    </rPh>
    <rPh sb="82" eb="84">
      <t>ジッシ</t>
    </rPh>
    <rPh sb="86" eb="87">
      <t>ノコ</t>
    </rPh>
    <rPh sb="91" eb="94">
      <t>ナカトウヤ</t>
    </rPh>
    <rPh sb="94" eb="96">
      <t>チク</t>
    </rPh>
    <rPh sb="97" eb="101">
      <t>ショリシセツ</t>
    </rPh>
    <rPh sb="106" eb="108">
      <t>レイワ</t>
    </rPh>
    <rPh sb="109" eb="110">
      <t>ネン</t>
    </rPh>
    <rPh sb="110" eb="111">
      <t>ド</t>
    </rPh>
    <rPh sb="114" eb="120">
      <t>ノウソンセイビジギョウ</t>
    </rPh>
    <rPh sb="122" eb="124">
      <t>カツヨウ</t>
    </rPh>
    <rPh sb="126" eb="128">
      <t>キキ</t>
    </rPh>
    <rPh sb="129" eb="131">
      <t>コウシン</t>
    </rPh>
    <rPh sb="132" eb="134">
      <t>ジッシ</t>
    </rPh>
    <rPh sb="143" eb="147">
      <t>サイテキセイビ</t>
    </rPh>
    <rPh sb="147" eb="149">
      <t>コウソウ</t>
    </rPh>
    <rPh sb="151" eb="152">
      <t>モト</t>
    </rPh>
    <rPh sb="154" eb="157">
      <t>ケイカクテキ</t>
    </rPh>
    <rPh sb="158" eb="160">
      <t>キキ</t>
    </rPh>
    <rPh sb="160" eb="162">
      <t>コウシン</t>
    </rPh>
    <rPh sb="163" eb="164">
      <t>オコナ</t>
    </rPh>
    <rPh sb="166" eb="167">
      <t>サラ</t>
    </rPh>
    <rPh sb="169" eb="171">
      <t>ケイヒ</t>
    </rPh>
    <rPh sb="171" eb="173">
      <t>サクゲン</t>
    </rPh>
    <rPh sb="174" eb="175">
      <t>ト</t>
    </rPh>
    <rPh sb="176" eb="177">
      <t>ク</t>
    </rPh>
    <phoneticPr fontId="4"/>
  </si>
  <si>
    <t>・下水道事業の公営企業としての独立採算制の達成のためには、経営努力を図った上で、適切な使用料を算定することが必要であるが、壮瞥町の場合、処理区域人口が少ないため、汚水処理費の全てを使用料で賄うと著しく高額な使用料金を設定しなければならない。今後においても使用料で回収すべき経費の範囲を明確にした上で、使用者合意の基、適切な料金設定を検討していく必要がある。
・下水道事業の経営健全化のためには、適正な人材の定員配置、業務の民間委託等の推進により、今後も経費の削減に努力を積み重ねていくことを基本としつつ、単年度収支の不足分については、一般会計からの繰り入れにより収支の安定を図っていく。</t>
    <rPh sb="1" eb="4">
      <t>ゲスイドウ</t>
    </rPh>
    <rPh sb="4" eb="6">
      <t>ジギョウ</t>
    </rPh>
    <rPh sb="7" eb="11">
      <t>コウエイキギョウ</t>
    </rPh>
    <rPh sb="15" eb="20">
      <t>ドクリツサイサンセイ</t>
    </rPh>
    <rPh sb="21" eb="23">
      <t>タッセイ</t>
    </rPh>
    <rPh sb="29" eb="33">
      <t>ケイエイドリョク</t>
    </rPh>
    <rPh sb="34" eb="35">
      <t>ハカ</t>
    </rPh>
    <rPh sb="37" eb="38">
      <t>ウエ</t>
    </rPh>
    <rPh sb="40" eb="42">
      <t>テキセツ</t>
    </rPh>
    <rPh sb="43" eb="46">
      <t>シヨウリョウ</t>
    </rPh>
    <rPh sb="47" eb="49">
      <t>サンテイ</t>
    </rPh>
    <rPh sb="54" eb="56">
      <t>ヒツヨウ</t>
    </rPh>
    <rPh sb="61" eb="64">
      <t>ソウベツチョウ</t>
    </rPh>
    <rPh sb="65" eb="67">
      <t>バアイ</t>
    </rPh>
    <rPh sb="68" eb="74">
      <t>ショリクイキジンコウ</t>
    </rPh>
    <rPh sb="75" eb="76">
      <t>スク</t>
    </rPh>
    <rPh sb="81" eb="86">
      <t>オスイショリヒ</t>
    </rPh>
    <rPh sb="87" eb="88">
      <t>スベ</t>
    </rPh>
    <rPh sb="90" eb="93">
      <t>シヨウリョウ</t>
    </rPh>
    <rPh sb="94" eb="95">
      <t>マカナ</t>
    </rPh>
    <rPh sb="97" eb="98">
      <t>イチジル</t>
    </rPh>
    <rPh sb="100" eb="102">
      <t>コウガク</t>
    </rPh>
    <rPh sb="103" eb="107">
      <t>シヨウリョウキン</t>
    </rPh>
    <rPh sb="108" eb="110">
      <t>セッテイ</t>
    </rPh>
    <rPh sb="120" eb="122">
      <t>コンゴ</t>
    </rPh>
    <rPh sb="127" eb="130">
      <t>シヨウリョウ</t>
    </rPh>
    <rPh sb="131" eb="133">
      <t>カイシュウ</t>
    </rPh>
    <rPh sb="136" eb="138">
      <t>ケイヒ</t>
    </rPh>
    <rPh sb="139" eb="141">
      <t>ハンイ</t>
    </rPh>
    <rPh sb="142" eb="144">
      <t>メイカク</t>
    </rPh>
    <rPh sb="147" eb="148">
      <t>ウエ</t>
    </rPh>
    <rPh sb="150" eb="153">
      <t>シヨウシャ</t>
    </rPh>
    <rPh sb="153" eb="155">
      <t>ゴウイ</t>
    </rPh>
    <rPh sb="156" eb="157">
      <t>モト</t>
    </rPh>
    <rPh sb="158" eb="160">
      <t>テキセツ</t>
    </rPh>
    <rPh sb="161" eb="165">
      <t>リョウキンセッテイ</t>
    </rPh>
    <rPh sb="166" eb="168">
      <t>ケントウ</t>
    </rPh>
    <rPh sb="172" eb="174">
      <t>ヒツヨウ</t>
    </rPh>
    <rPh sb="180" eb="183">
      <t>ゲスイドウ</t>
    </rPh>
    <rPh sb="183" eb="185">
      <t>ジギョウ</t>
    </rPh>
    <rPh sb="186" eb="188">
      <t>ケイエイ</t>
    </rPh>
    <rPh sb="188" eb="191">
      <t>ケンゼンカ</t>
    </rPh>
    <rPh sb="197" eb="199">
      <t>テキセイ</t>
    </rPh>
    <rPh sb="200" eb="202">
      <t>ジンザイ</t>
    </rPh>
    <rPh sb="203" eb="205">
      <t>テイイン</t>
    </rPh>
    <rPh sb="205" eb="207">
      <t>ハイチ</t>
    </rPh>
    <rPh sb="208" eb="210">
      <t>ギョウム</t>
    </rPh>
    <rPh sb="211" eb="213">
      <t>ミンカン</t>
    </rPh>
    <rPh sb="213" eb="215">
      <t>イタク</t>
    </rPh>
    <rPh sb="215" eb="216">
      <t>トウ</t>
    </rPh>
    <rPh sb="217" eb="219">
      <t>スイシン</t>
    </rPh>
    <rPh sb="223" eb="225">
      <t>コンゴ</t>
    </rPh>
    <rPh sb="226" eb="228">
      <t>ケイヒ</t>
    </rPh>
    <rPh sb="229" eb="231">
      <t>サクゲン</t>
    </rPh>
    <rPh sb="232" eb="234">
      <t>ドリョク</t>
    </rPh>
    <rPh sb="235" eb="236">
      <t>ツ</t>
    </rPh>
    <rPh sb="237" eb="238">
      <t>カサ</t>
    </rPh>
    <rPh sb="245" eb="247">
      <t>キホン</t>
    </rPh>
    <rPh sb="252" eb="255">
      <t>タンネンド</t>
    </rPh>
    <rPh sb="255" eb="257">
      <t>シュウシ</t>
    </rPh>
    <rPh sb="258" eb="260">
      <t>フソク</t>
    </rPh>
    <rPh sb="260" eb="261">
      <t>ブン</t>
    </rPh>
    <rPh sb="267" eb="271">
      <t>イッパンカイケイ</t>
    </rPh>
    <rPh sb="274" eb="275">
      <t>ク</t>
    </rPh>
    <rPh sb="276" eb="277">
      <t>イ</t>
    </rPh>
    <rPh sb="281" eb="283">
      <t>シュウシ</t>
    </rPh>
    <rPh sb="284" eb="286">
      <t>アンテイ</t>
    </rPh>
    <rPh sb="287" eb="28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</si>
</sst>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30-4D15-802F-DC4EA73338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730-4D15-802F-DC4EA73338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42.56</c:v>
                </c:pt>
              </c:numCache>
            </c:numRef>
          </c:val>
          <c:extLst>
            <c:ext xmlns:c16="http://schemas.microsoft.com/office/drawing/2014/chart" uri="{C3380CC4-5D6E-409C-BE32-E72D297353CC}">
              <c16:uniqueId val="{00000000-2D5E-47BF-BC61-357106C88B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2D5E-47BF-BC61-357106C88B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93.01</c:v>
                </c:pt>
              </c:numCache>
            </c:numRef>
          </c:val>
          <c:extLst>
            <c:ext xmlns:c16="http://schemas.microsoft.com/office/drawing/2014/chart" uri="{C3380CC4-5D6E-409C-BE32-E72D297353CC}">
              <c16:uniqueId val="{00000000-876F-4FC1-9863-9205024E48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876F-4FC1-9863-9205024E48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106.32</c:v>
                </c:pt>
              </c:numCache>
            </c:numRef>
          </c:val>
          <c:extLst>
            <c:ext xmlns:c16="http://schemas.microsoft.com/office/drawing/2014/chart" uri="{C3380CC4-5D6E-409C-BE32-E72D297353CC}">
              <c16:uniqueId val="{00000000-F771-4551-A7B5-CF51AC4B11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F771-4551-A7B5-CF51AC4B11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5.84</c:v>
                </c:pt>
              </c:numCache>
            </c:numRef>
          </c:val>
          <c:extLst>
            <c:ext xmlns:c16="http://schemas.microsoft.com/office/drawing/2014/chart" uri="{C3380CC4-5D6E-409C-BE32-E72D297353CC}">
              <c16:uniqueId val="{00000000-E836-44CC-BD0F-7FDC8098E5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836-44CC-BD0F-7FDC8098E5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750-489A-9C97-C3082BCF83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750-489A-9C97-C3082BCF83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53-438F-BC52-CC7F821F64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5653-438F-BC52-CC7F821F64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45.81</c:v>
                </c:pt>
              </c:numCache>
            </c:numRef>
          </c:val>
          <c:extLst>
            <c:ext xmlns:c16="http://schemas.microsoft.com/office/drawing/2014/chart" uri="{C3380CC4-5D6E-409C-BE32-E72D297353CC}">
              <c16:uniqueId val="{00000000-5532-4255-A376-426FC32544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5532-4255-A376-426FC32544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587.36</c:v>
                </c:pt>
              </c:numCache>
            </c:numRef>
          </c:val>
          <c:extLst>
            <c:ext xmlns:c16="http://schemas.microsoft.com/office/drawing/2014/chart" uri="{C3380CC4-5D6E-409C-BE32-E72D297353CC}">
              <c16:uniqueId val="{00000000-FD22-4068-8119-5CD4E0D1F0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FD22-4068-8119-5CD4E0D1F0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29.33</c:v>
                </c:pt>
              </c:numCache>
            </c:numRef>
          </c:val>
          <c:extLst>
            <c:ext xmlns:c16="http://schemas.microsoft.com/office/drawing/2014/chart" uri="{C3380CC4-5D6E-409C-BE32-E72D297353CC}">
              <c16:uniqueId val="{00000000-41AF-424D-B75F-34294D707D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41AF-424D-B75F-34294D707D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609.41999999999996</c:v>
                </c:pt>
              </c:numCache>
            </c:numRef>
          </c:val>
          <c:extLst>
            <c:ext xmlns:c16="http://schemas.microsoft.com/office/drawing/2014/chart" uri="{C3380CC4-5D6E-409C-BE32-E72D297353CC}">
              <c16:uniqueId val="{00000000-1634-4649-83BE-D148D52B03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1634-4649-83BE-D148D52B03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1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北海道　壮瞥町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2313</v>
      </c>
      <c r="AM8" s="45"/>
      <c r="AN8" s="45"/>
      <c r="AO8" s="45"/>
      <c r="AP8" s="45"/>
      <c r="AQ8" s="45"/>
      <c r="AR8" s="45"/>
      <c r="AS8" s="45"/>
      <c r="AT8" s="44">
        <f>データ!T6</f>
        <v>205.01</v>
      </c>
      <c r="AU8" s="44"/>
      <c r="AV8" s="44"/>
      <c r="AW8" s="44"/>
      <c r="AX8" s="44"/>
      <c r="AY8" s="44"/>
      <c r="AZ8" s="44"/>
      <c r="BA8" s="44"/>
      <c r="BB8" s="44">
        <f>データ!U6</f>
        <v>11.28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69.680000000000007</v>
      </c>
      <c r="J10" s="44"/>
      <c r="K10" s="44"/>
      <c r="L10" s="44"/>
      <c r="M10" s="44"/>
      <c r="N10" s="44"/>
      <c r="O10" s="44"/>
      <c r="P10" s="44">
        <f>データ!P6</f>
        <v>69.849999999999994</v>
      </c>
      <c r="Q10" s="44"/>
      <c r="R10" s="44"/>
      <c r="S10" s="44"/>
      <c r="T10" s="44"/>
      <c r="U10" s="44"/>
      <c r="V10" s="44"/>
      <c r="W10" s="44">
        <f>データ!Q6</f>
        <v>96.3</v>
      </c>
      <c r="X10" s="44"/>
      <c r="Y10" s="44"/>
      <c r="Z10" s="44"/>
      <c r="AA10" s="44"/>
      <c r="AB10" s="44"/>
      <c r="AC10" s="44"/>
      <c r="AD10" s="45">
        <f>データ!R6</f>
        <v>3520</v>
      </c>
      <c r="AE10" s="45"/>
      <c r="AF10" s="45"/>
      <c r="AG10" s="45"/>
      <c r="AH10" s="45"/>
      <c r="AI10" s="45"/>
      <c r="AJ10" s="45"/>
      <c r="AK10" s="2"/>
      <c r="AL10" s="45">
        <f>データ!V6</f>
        <v>1603</v>
      </c>
      <c r="AM10" s="45"/>
      <c r="AN10" s="45"/>
      <c r="AO10" s="45"/>
      <c r="AP10" s="45"/>
      <c r="AQ10" s="45"/>
      <c r="AR10" s="45"/>
      <c r="AS10" s="45"/>
      <c r="AT10" s="44">
        <f>データ!W6</f>
        <v>1.85</v>
      </c>
      <c r="AU10" s="44"/>
      <c r="AV10" s="44"/>
      <c r="AW10" s="44"/>
      <c r="AX10" s="44"/>
      <c r="AY10" s="44"/>
      <c r="AZ10" s="44"/>
      <c r="BA10" s="44"/>
      <c r="BB10" s="44">
        <f>データ!X6</f>
        <v>866.49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RKFrHS1RqsDPPkBmKA8TI+cN3Px6E7CXupNyYlBAulFavjHZEIN8ZemiOEmJ4E6g42sXGuk68W9S0k8RvGkng==" saltValue="w3y1obqfEgEXLZhufj1p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15750</v>
      </c>
      <c r="D6" s="19">
        <f t="shared" si="3"/>
        <v>46</v>
      </c>
      <c r="E6" s="19">
        <f t="shared" si="3"/>
        <v>17</v>
      </c>
      <c r="F6" s="19">
        <f t="shared" si="3"/>
        <v>5</v>
      </c>
      <c r="G6" s="19">
        <f t="shared" si="3"/>
        <v>0</v>
      </c>
      <c r="H6" s="19" t="str">
        <f t="shared" si="3"/>
        <v>北海道　壮瞥町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69.680000000000007</v>
      </c>
      <c r="P6" s="20">
        <f t="shared" si="3"/>
        <v>69.849999999999994</v>
      </c>
      <c r="Q6" s="20">
        <f t="shared" si="3"/>
        <v>96.3</v>
      </c>
      <c r="R6" s="20">
        <f t="shared" si="3"/>
        <v>3520</v>
      </c>
      <c r="S6" s="20">
        <f t="shared" si="3"/>
        <v>2313</v>
      </c>
      <c r="T6" s="20">
        <f t="shared" si="3"/>
        <v>205.01</v>
      </c>
      <c r="U6" s="20">
        <f t="shared" si="3"/>
        <v>11.28</v>
      </c>
      <c r="V6" s="20">
        <f t="shared" si="3"/>
        <v>1603</v>
      </c>
      <c r="W6" s="20">
        <f t="shared" si="3"/>
        <v>1.85</v>
      </c>
      <c r="X6" s="20">
        <f t="shared" si="3"/>
        <v>866.49</v>
      </c>
      <c r="Y6" s="21" t="str">
        <f>IF(Y7="",NA(),Y7)</f>
        <v>-</v>
      </c>
      <c r="Z6" s="21" t="str">
        <f t="shared" ref="Z6:AH6" si="4">IF(Z7="",NA(),Z7)</f>
        <v>-</v>
      </c>
      <c r="AA6" s="21" t="str">
        <f t="shared" si="4"/>
        <v>-</v>
      </c>
      <c r="AB6" s="21" t="str">
        <f t="shared" si="4"/>
        <v>-</v>
      </c>
      <c r="AC6" s="21">
        <f t="shared" si="4"/>
        <v>106.32</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45.81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587.36</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29.33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609.41999999999996</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42.56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93.01</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5.84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15750</v>
      </c>
      <c r="D7" s="23">
        <v>46</v>
      </c>
      <c r="E7" s="23">
        <v>17</v>
      </c>
      <c r="F7" s="23">
        <v>5</v>
      </c>
      <c r="G7" s="23">
        <v>0</v>
      </c>
      <c r="H7" s="23" t="s">
        <v>96</v>
      </c>
      <c r="I7" s="23" t="s">
        <v>97</v>
      </c>
      <c r="J7" s="23" t="s">
        <v>98</v>
      </c>
      <c r="K7" s="23" t="s">
        <v>99</v>
      </c>
      <c r="L7" s="23" t="s">
        <v>100</v>
      </c>
      <c r="M7" s="23" t="s">
        <v>101</v>
      </c>
      <c r="N7" s="24" t="s">
        <v>102</v>
      </c>
      <c r="O7" s="24">
        <v>69.680000000000007</v>
      </c>
      <c r="P7" s="24">
        <v>69.849999999999994</v>
      </c>
      <c r="Q7" s="24">
        <v>96.3</v>
      </c>
      <c r="R7" s="24">
        <v>3520</v>
      </c>
      <c r="S7" s="24">
        <v>2313</v>
      </c>
      <c r="T7" s="24">
        <v>205.01</v>
      </c>
      <c r="U7" s="24">
        <v>11.28</v>
      </c>
      <c r="V7" s="24">
        <v>1603</v>
      </c>
      <c r="W7" s="24">
        <v>1.85</v>
      </c>
      <c r="X7" s="24">
        <v>866.49</v>
      </c>
      <c r="Y7" s="24" t="s">
        <v>102</v>
      </c>
      <c r="Z7" s="24" t="s">
        <v>102</v>
      </c>
      <c r="AA7" s="24" t="s">
        <v>102</v>
      </c>
      <c r="AB7" s="24" t="s">
        <v>102</v>
      </c>
      <c r="AC7" s="24">
        <v>106.32</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45.81</v>
      </c>
      <c r="AZ7" s="24" t="s">
        <v>102</v>
      </c>
      <c r="BA7" s="24" t="s">
        <v>102</v>
      </c>
      <c r="BB7" s="24" t="s">
        <v>102</v>
      </c>
      <c r="BC7" s="24" t="s">
        <v>102</v>
      </c>
      <c r="BD7" s="24">
        <v>41.03</v>
      </c>
      <c r="BE7" s="24">
        <v>47.19</v>
      </c>
      <c r="BF7" s="24" t="s">
        <v>102</v>
      </c>
      <c r="BG7" s="24" t="s">
        <v>102</v>
      </c>
      <c r="BH7" s="24" t="s">
        <v>102</v>
      </c>
      <c r="BI7" s="24" t="s">
        <v>102</v>
      </c>
      <c r="BJ7" s="24">
        <v>587.36</v>
      </c>
      <c r="BK7" s="24" t="s">
        <v>102</v>
      </c>
      <c r="BL7" s="24" t="s">
        <v>102</v>
      </c>
      <c r="BM7" s="24" t="s">
        <v>102</v>
      </c>
      <c r="BN7" s="24" t="s">
        <v>102</v>
      </c>
      <c r="BO7" s="24">
        <v>796.8</v>
      </c>
      <c r="BP7" s="24">
        <v>798.1</v>
      </c>
      <c r="BQ7" s="24" t="s">
        <v>102</v>
      </c>
      <c r="BR7" s="24" t="s">
        <v>102</v>
      </c>
      <c r="BS7" s="24" t="s">
        <v>102</v>
      </c>
      <c r="BT7" s="24" t="s">
        <v>102</v>
      </c>
      <c r="BU7" s="24">
        <v>29.33</v>
      </c>
      <c r="BV7" s="24" t="s">
        <v>102</v>
      </c>
      <c r="BW7" s="24" t="s">
        <v>102</v>
      </c>
      <c r="BX7" s="24" t="s">
        <v>102</v>
      </c>
      <c r="BY7" s="24" t="s">
        <v>102</v>
      </c>
      <c r="BZ7" s="24">
        <v>58.41</v>
      </c>
      <c r="CA7" s="24">
        <v>54.51</v>
      </c>
      <c r="CB7" s="24" t="s">
        <v>102</v>
      </c>
      <c r="CC7" s="24" t="s">
        <v>102</v>
      </c>
      <c r="CD7" s="24" t="s">
        <v>102</v>
      </c>
      <c r="CE7" s="24" t="s">
        <v>102</v>
      </c>
      <c r="CF7" s="24">
        <v>609.41999999999996</v>
      </c>
      <c r="CG7" s="24" t="s">
        <v>102</v>
      </c>
      <c r="CH7" s="24" t="s">
        <v>102</v>
      </c>
      <c r="CI7" s="24" t="s">
        <v>102</v>
      </c>
      <c r="CJ7" s="24" t="s">
        <v>102</v>
      </c>
      <c r="CK7" s="24">
        <v>267.33999999999997</v>
      </c>
      <c r="CL7" s="24">
        <v>286.33</v>
      </c>
      <c r="CM7" s="24" t="s">
        <v>102</v>
      </c>
      <c r="CN7" s="24" t="s">
        <v>102</v>
      </c>
      <c r="CO7" s="24" t="s">
        <v>102</v>
      </c>
      <c r="CP7" s="24" t="s">
        <v>102</v>
      </c>
      <c r="CQ7" s="24">
        <v>42.56</v>
      </c>
      <c r="CR7" s="24" t="s">
        <v>102</v>
      </c>
      <c r="CS7" s="24" t="s">
        <v>102</v>
      </c>
      <c r="CT7" s="24" t="s">
        <v>102</v>
      </c>
      <c r="CU7" s="24" t="s">
        <v>102</v>
      </c>
      <c r="CV7" s="24">
        <v>52.34</v>
      </c>
      <c r="CW7" s="24">
        <v>49.92</v>
      </c>
      <c r="CX7" s="24" t="s">
        <v>102</v>
      </c>
      <c r="CY7" s="24" t="s">
        <v>102</v>
      </c>
      <c r="CZ7" s="24" t="s">
        <v>102</v>
      </c>
      <c r="DA7" s="24" t="s">
        <v>102</v>
      </c>
      <c r="DB7" s="24">
        <v>93.01</v>
      </c>
      <c r="DC7" s="24" t="s">
        <v>102</v>
      </c>
      <c r="DD7" s="24" t="s">
        <v>102</v>
      </c>
      <c r="DE7" s="24" t="s">
        <v>102</v>
      </c>
      <c r="DF7" s="24" t="s">
        <v>102</v>
      </c>
      <c r="DG7" s="24">
        <v>90.05</v>
      </c>
      <c r="DH7" s="24">
        <v>87.8</v>
      </c>
      <c r="DI7" s="24" t="s">
        <v>102</v>
      </c>
      <c r="DJ7" s="24" t="s">
        <v>102</v>
      </c>
      <c r="DK7" s="24" t="s">
        <v>102</v>
      </c>
      <c r="DL7" s="24" t="s">
        <v>102</v>
      </c>
      <c r="DM7" s="24">
        <v>5.84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建設課２２</cp:lastModifiedBy>
  <cp:lastPrinted>2026-02-02T08:55:18Z</cp:lastPrinted>
  <dcterms:created xsi:type="dcterms:W3CDTF">2025-12-23T06:15:40Z</dcterms:created>
  <dcterms:modified xsi:type="dcterms:W3CDTF">2026-02-02T08:57:23Z</dcterms:modified>
  <cp:category/>
</cp:coreProperties>
</file>