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ke021-lg\Desktop\経営比較分析表\【経営比較分析表】2024_015750_46_010\"/>
    </mc:Choice>
  </mc:AlternateContent>
  <xr:revisionPtr revIDLastSave="0" documentId="13_ncr:1_{6C768998-AD0E-4443-BFCE-38EF29118DAB}" xr6:coauthVersionLast="47" xr6:coauthVersionMax="47" xr10:uidLastSave="{00000000-0000-0000-0000-000000000000}"/>
  <workbookProtection workbookAlgorithmName="SHA-512" workbookHashValue="63UEOc/9T++6MOMAZ3XQJ6BozxJeV43D16v+FYYgKpobt0Tln8sMqNrZGNxObhG/jsTDdCH7+mgG3qkw72btUw==" workbookSaltValue="tsK7Bq/8Bsjo6FmEvslsBw=="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BB10" i="4"/>
  <c r="AT10" i="4"/>
  <c r="AL10" i="4"/>
  <c r="W10" i="4"/>
  <c r="I10" i="4"/>
  <c r="B10" i="4"/>
  <c r="BB8" i="4"/>
  <c r="AT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<sst xmlns="http://schemas.openxmlformats.org/spreadsheetml/2006/main" count="316" uniqueCount="113">
  <si>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</si>
  <si>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</si>
  <si>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</si>
  <si>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</si>
  <si>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</si>
  <si>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</si>
  <si>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</si>
  <si>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</si>
  <si>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</si>
  <si>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</si>
  <si>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</si>
  <si>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</si>
  <si>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</si>
  <si>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</si>
  <si>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</si>
  <si>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</si>
  <si>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</si>
  <si>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</si>
  <si>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</si>
  <si>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</si>
  <si>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</si>
  <si>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</si>
  <si>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</si>
  <si>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</si>
  <si>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</si>
  <si>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</si>
  <si>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</si>
  <si>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</si>
  <si>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</si>
  <si>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</si>
  <si>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</si>
  <si>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</si>
  <si>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</si>
  <si>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</si>
  <si>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</si>
  <si>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</si>
  <si>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</si>
  <si>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</si>
  <si>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</si>
  <si>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</si>
  <si>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</si>
  <si>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</si>
  <si>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</si>
  <si>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</si>
  <si>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</si>
  <si>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</si>
  <si>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</si>
  <si>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</si>
  <si>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</si>
  <si>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</si>
  <si>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</si>
  <si>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</si>
  <si>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</si>
  <si>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</si>
  <si>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</si>
  <si>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</si>
  <si>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</si>
  <si>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</si>
  <si>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</si>
  <si>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</si>
  <si>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</si>
  <si>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</si>
  <si>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</si>
  <si>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</si>
  <si>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</si>
  <si>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</si>
  <si>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</si>
  <si>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</si>
  <si>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</si>
  <si>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</si>
  <si>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</si>
  <si>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</si>
  <si>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</si>
  <si>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</si>
  <si>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</si>
  <si>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</si>
  <si>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</si>
  <si>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</si>
  <si>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</si>
  <si>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</si>
  <si>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</si>
  <si>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</si>
  <si>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</si>
  <si>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</si>
  <si>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</si>
  <si>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</si>
  <si>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</si>
  <si>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</si>
  <si>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</si>
  <si>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</si>
  <si>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</si>
  <si>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</si>
  <si>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壮瞥町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</si>
  <si>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</si>
  <si>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</si>
  <si>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</si>
  <si>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</si>
  <si>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</si>
  <si>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</si>
  <si>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</si>
  <si>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</si>
  <si>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</si>
  <si>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</si>
  <si>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</si>
  <si>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</si>
  <si>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</si>
  <si>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</si>
  <si>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</si>
  <si>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</si>
  <si>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</si>
  <si>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老朽化した施設の更新や耐震化等が必要な状況である。今年度改定した経営戦略やアセットマネジメントにより、将来にわたり持続可能な経営を実現するために、今後の経営状況を見据えて施設の計画的な更新投資が必要となる。　　　　　　　　　　　　・人口減少や維持管理費の増加等、経営環境は今後も厳しい状況が見込まれるため、更なる費用の削減、適切な給水収益の確保が必要となる。</t>
    <rPh sb="1" eb="4">
      <t>ロウキュウカ</t>
    </rPh>
    <rPh sb="6" eb="8">
      <t>シセツ</t>
    </rPh>
    <rPh sb="9" eb="11">
      <t>コウシン</t>
    </rPh>
    <rPh sb="12" eb="15">
      <t>タイシンカ</t>
    </rPh>
    <rPh sb="15" eb="16">
      <t>トウ</t>
    </rPh>
    <rPh sb="17" eb="19">
      <t>ヒツヨウ</t>
    </rPh>
    <rPh sb="20" eb="22">
      <t>ジョウキョウ</t>
    </rPh>
    <rPh sb="26" eb="29">
      <t>コンネンド</t>
    </rPh>
    <rPh sb="29" eb="31">
      <t>カイテイ</t>
    </rPh>
    <rPh sb="33" eb="37">
      <t>ケイエイセンリャク</t>
    </rPh>
    <rPh sb="52" eb="54">
      <t>ショウライ</t>
    </rPh>
    <rPh sb="58" eb="62">
      <t>ジゾクカノウ</t>
    </rPh>
    <rPh sb="63" eb="65">
      <t>ケイエイ</t>
    </rPh>
    <rPh sb="66" eb="68">
      <t>ジツゲン</t>
    </rPh>
    <rPh sb="74" eb="76">
      <t>コンゴ</t>
    </rPh>
    <rPh sb="77" eb="81">
      <t>ケイエイジョウキョウ</t>
    </rPh>
    <rPh sb="82" eb="84">
      <t>ミス</t>
    </rPh>
    <rPh sb="86" eb="88">
      <t>シセツ</t>
    </rPh>
    <rPh sb="89" eb="92">
      <t>ケイカクテキ</t>
    </rPh>
    <rPh sb="93" eb="95">
      <t>コウシン</t>
    </rPh>
    <rPh sb="95" eb="97">
      <t>トウシ</t>
    </rPh>
    <rPh sb="98" eb="100">
      <t>ヒツヨウ</t>
    </rPh>
    <rPh sb="117" eb="121">
      <t>ジンコウゲンショウ</t>
    </rPh>
    <rPh sb="122" eb="127">
      <t>イジカンリヒ</t>
    </rPh>
    <rPh sb="128" eb="130">
      <t>ゾウカ</t>
    </rPh>
    <rPh sb="130" eb="131">
      <t>トウ</t>
    </rPh>
    <rPh sb="132" eb="136">
      <t>ケイエイカンキョウ</t>
    </rPh>
    <rPh sb="137" eb="139">
      <t>コンゴ</t>
    </rPh>
    <rPh sb="140" eb="141">
      <t>キビ</t>
    </rPh>
    <rPh sb="143" eb="145">
      <t>ジョウキョウ</t>
    </rPh>
    <rPh sb="146" eb="148">
      <t>ミコ</t>
    </rPh>
    <rPh sb="154" eb="155">
      <t>サラ</t>
    </rPh>
    <rPh sb="157" eb="159">
      <t>ヒヨウ</t>
    </rPh>
    <rPh sb="160" eb="162">
      <t>サクゲン</t>
    </rPh>
    <rPh sb="163" eb="165">
      <t>テキセツ</t>
    </rPh>
    <rPh sb="166" eb="170">
      <t>キュウスイシュウエキ</t>
    </rPh>
    <rPh sb="171" eb="173">
      <t>カクホ</t>
    </rPh>
    <rPh sb="174" eb="176">
      <t>ヒツヨウ</t>
    </rPh>
    <phoneticPr fontId="4"/>
  </si>
  <si>
    <t>令和6年度より、公営企業会計に移行し法適用（一部適用）となったため、令和5年度以前の数値は表示されていない。　　　　　　　　　　　　　　　　　　　　　　①経常収支比率について、類似団体の平均値と同程度となっているが、一般会計繰入金の依存度が高い状況のため、今後更なる費用削減や適切な給水収益の確保が必要となる。　　　　　　　　　　　　　②累積欠損金比率について、累積欠損金は発生していないが、一般会計繰入金の依存度が高い状況のため、適切な給水収益の確保が必要である。　　　　　③流動比率について、流動負債が流動資産を上回っており、類似団体の平均値と比較しても半分以下となっているため、現金等の確保に努める。　　　　④企業債残高対給水収益比率について、類似団体平均値と比較して高い状況となっている。今後も給水収益の減少及び施設更新等により高い状況が続くと予想されるが、投資額の平準化等を考慮した計画的な更新投資が必要である。　　　　　　　　　　　⑤料金回収率について、100％を下回っており類似団体と比較しても低い状況であり、適切な給水収益の確保が必要である。　　　　　　　　　　　　　⑥給水原価について、類似団体の平均値を上回っており、維持管理費の費用削減等経営改善が必要である。　　　　　　　　　　　　　　　　　　　　　　　　　　　　　　　　　　⑧有収率について、管路の老朽化等による漏水が影響しているため、漏水調査の実施等により有収率の改善に努めたい。また管路の計画的な更新も必要である。</t>
    <rPh sb="0" eb="2">
      <t>レイワ</t>
    </rPh>
    <rPh sb="3" eb="5">
      <t>ネンド</t>
    </rPh>
    <rPh sb="8" eb="14">
      <t>コウエイキギョウカイケイ</t>
    </rPh>
    <rPh sb="15" eb="17">
      <t>イコウ</t>
    </rPh>
    <rPh sb="18" eb="19">
      <t>ホウ</t>
    </rPh>
    <rPh sb="19" eb="21">
      <t>テキヨウ</t>
    </rPh>
    <rPh sb="22" eb="24">
      <t>イチブ</t>
    </rPh>
    <rPh sb="24" eb="26">
      <t>テキヨウ</t>
    </rPh>
    <rPh sb="34" eb="36">
      <t>レイワ</t>
    </rPh>
    <rPh sb="37" eb="39">
      <t>ネンド</t>
    </rPh>
    <rPh sb="39" eb="41">
      <t>イゼン</t>
    </rPh>
    <rPh sb="42" eb="44">
      <t>スウチ</t>
    </rPh>
    <rPh sb="45" eb="47">
      <t>ヒョウジ</t>
    </rPh>
    <rPh sb="77" eb="79">
      <t>ケイジョウ</t>
    </rPh>
    <rPh sb="79" eb="81">
      <t>シュウシ</t>
    </rPh>
    <rPh sb="81" eb="83">
      <t>ヒリツ</t>
    </rPh>
    <rPh sb="88" eb="90">
      <t>ルイジ</t>
    </rPh>
    <rPh sb="90" eb="92">
      <t>ダンタイ</t>
    </rPh>
    <rPh sb="93" eb="96">
      <t>ヘイキンチ</t>
    </rPh>
    <rPh sb="97" eb="100">
      <t>ドウテイド</t>
    </rPh>
    <rPh sb="141" eb="145">
      <t>キュウスイシュウエキ</t>
    </rPh>
    <rPh sb="169" eb="171">
      <t>ルイセキ</t>
    </rPh>
    <rPh sb="171" eb="174">
      <t>ケッソンキン</t>
    </rPh>
    <rPh sb="174" eb="176">
      <t>ヒリツ</t>
    </rPh>
    <rPh sb="181" eb="186">
      <t>ルイセキケッソンキン</t>
    </rPh>
    <rPh sb="187" eb="189">
      <t>ハッセイ</t>
    </rPh>
    <rPh sb="204" eb="207">
      <t>イゾンド</t>
    </rPh>
    <rPh sb="208" eb="209">
      <t>タカ</t>
    </rPh>
    <rPh sb="210" eb="212">
      <t>ジョウキョウ</t>
    </rPh>
    <rPh sb="216" eb="218">
      <t>テキセツ</t>
    </rPh>
    <rPh sb="219" eb="223">
      <t>キュウスイシュウエキ</t>
    </rPh>
    <rPh sb="224" eb="226">
      <t>カクホ</t>
    </rPh>
    <rPh sb="227" eb="229">
      <t>ヒツヨウ</t>
    </rPh>
    <rPh sb="239" eb="241">
      <t>リュウドウ</t>
    </rPh>
    <rPh sb="241" eb="243">
      <t>ヒリツ</t>
    </rPh>
    <rPh sb="248" eb="250">
      <t>リュウドウ</t>
    </rPh>
    <rPh sb="250" eb="252">
      <t>フサイ</t>
    </rPh>
    <rPh sb="253" eb="255">
      <t>リュウドウ</t>
    </rPh>
    <rPh sb="255" eb="257">
      <t>シサン</t>
    </rPh>
    <rPh sb="258" eb="260">
      <t>ウワマワ</t>
    </rPh>
    <rPh sb="265" eb="267">
      <t>ルイジ</t>
    </rPh>
    <rPh sb="267" eb="269">
      <t>ダンタイ</t>
    </rPh>
    <rPh sb="270" eb="273">
      <t>ヘイキンチ</t>
    </rPh>
    <rPh sb="274" eb="276">
      <t>ヒカク</t>
    </rPh>
    <rPh sb="279" eb="281">
      <t>ハンブン</t>
    </rPh>
    <rPh sb="281" eb="283">
      <t>イカ</t>
    </rPh>
    <rPh sb="292" eb="294">
      <t>ゲンキン</t>
    </rPh>
    <rPh sb="294" eb="295">
      <t>トウ</t>
    </rPh>
    <rPh sb="296" eb="298">
      <t>カクホ</t>
    </rPh>
    <rPh sb="299" eb="300">
      <t>ツト</t>
    </rPh>
    <rPh sb="308" eb="311">
      <t>キギョウサイ</t>
    </rPh>
    <rPh sb="311" eb="313">
      <t>ザンダカ</t>
    </rPh>
    <rPh sb="313" eb="314">
      <t>タイ</t>
    </rPh>
    <rPh sb="314" eb="316">
      <t>キュウスイ</t>
    </rPh>
    <rPh sb="316" eb="318">
      <t>シュウエキ</t>
    </rPh>
    <rPh sb="318" eb="320">
      <t>ヒリツ</t>
    </rPh>
    <rPh sb="325" eb="329">
      <t>ルイジダンタイ</t>
    </rPh>
    <rPh sb="329" eb="332">
      <t>ヘイキンチ</t>
    </rPh>
    <rPh sb="333" eb="335">
      <t>ヒカク</t>
    </rPh>
    <rPh sb="337" eb="338">
      <t>タカ</t>
    </rPh>
    <rPh sb="339" eb="341">
      <t>ジョウキョウ</t>
    </rPh>
    <rPh sb="348" eb="350">
      <t>コンゴ</t>
    </rPh>
    <rPh sb="351" eb="353">
      <t>キュウスイ</t>
    </rPh>
    <rPh sb="353" eb="355">
      <t>シュウエキ</t>
    </rPh>
    <rPh sb="356" eb="358">
      <t>ゲンショウ</t>
    </rPh>
    <rPh sb="358" eb="359">
      <t>オヨ</t>
    </rPh>
    <rPh sb="360" eb="364">
      <t>シセツコウシン</t>
    </rPh>
    <rPh sb="364" eb="365">
      <t>トウ</t>
    </rPh>
    <rPh sb="368" eb="369">
      <t>タカ</t>
    </rPh>
    <rPh sb="370" eb="372">
      <t>ジョウキョウ</t>
    </rPh>
    <rPh sb="373" eb="374">
      <t>ツヅ</t>
    </rPh>
    <rPh sb="376" eb="378">
      <t>ヨソウ</t>
    </rPh>
    <rPh sb="383" eb="386">
      <t>トウシガク</t>
    </rPh>
    <rPh sb="387" eb="390">
      <t>ヘイジュンカ</t>
    </rPh>
    <rPh sb="390" eb="391">
      <t>トウ</t>
    </rPh>
    <rPh sb="392" eb="394">
      <t>コウリョ</t>
    </rPh>
    <rPh sb="396" eb="399">
      <t>ケイカクテキ</t>
    </rPh>
    <rPh sb="400" eb="402">
      <t>コウシン</t>
    </rPh>
    <rPh sb="402" eb="404">
      <t>トウシ</t>
    </rPh>
    <rPh sb="405" eb="407">
      <t>ヒツヨウ</t>
    </rPh>
    <rPh sb="423" eb="428">
      <t>リョウキンカイシュウリツ</t>
    </rPh>
    <rPh sb="438" eb="440">
      <t>シタマワ</t>
    </rPh>
    <rPh sb="444" eb="446">
      <t>ルイジ</t>
    </rPh>
    <rPh sb="446" eb="448">
      <t>ダンタイ</t>
    </rPh>
    <rPh sb="449" eb="451">
      <t>ヒカク</t>
    </rPh>
    <rPh sb="454" eb="455">
      <t>ヒク</t>
    </rPh>
    <rPh sb="456" eb="458">
      <t>ジョウキョウ</t>
    </rPh>
    <rPh sb="462" eb="464">
      <t>テキセツ</t>
    </rPh>
    <rPh sb="465" eb="467">
      <t>キュウスイ</t>
    </rPh>
    <rPh sb="467" eb="469">
      <t>シュウエキ</t>
    </rPh>
    <rPh sb="470" eb="472">
      <t>カクホ</t>
    </rPh>
    <rPh sb="473" eb="475">
      <t>ヒツヨウ</t>
    </rPh>
    <rPh sb="493" eb="495">
      <t>キュウスイ</t>
    </rPh>
    <rPh sb="495" eb="497">
      <t>ゲンカ</t>
    </rPh>
    <rPh sb="502" eb="506">
      <t>ルイジダンタイ</t>
    </rPh>
    <rPh sb="507" eb="510">
      <t>ヘイキンチ</t>
    </rPh>
    <rPh sb="511" eb="513">
      <t>ウワマワ</t>
    </rPh>
    <rPh sb="518" eb="523">
      <t>イジカンリヒ</t>
    </rPh>
    <rPh sb="524" eb="528">
      <t>ヒヨウサクゲン</t>
    </rPh>
    <rPh sb="528" eb="529">
      <t>トウ</t>
    </rPh>
    <rPh sb="529" eb="531">
      <t>ケイエイ</t>
    </rPh>
    <rPh sb="531" eb="533">
      <t>カイゼン</t>
    </rPh>
    <rPh sb="534" eb="536">
      <t>ヒツヨウ</t>
    </rPh>
    <rPh sb="575" eb="578">
      <t>ユウシュウリツ</t>
    </rPh>
    <rPh sb="583" eb="585">
      <t>カンロ</t>
    </rPh>
    <rPh sb="586" eb="589">
      <t>ロウキュウカ</t>
    </rPh>
    <rPh sb="589" eb="590">
      <t>トウ</t>
    </rPh>
    <rPh sb="593" eb="595">
      <t>ロウスイ</t>
    </rPh>
    <rPh sb="596" eb="598">
      <t>エイキョウ</t>
    </rPh>
    <rPh sb="605" eb="609">
      <t>ロウスイチョウサ</t>
    </rPh>
    <rPh sb="610" eb="612">
      <t>ジッシ</t>
    </rPh>
    <rPh sb="612" eb="613">
      <t>トウ</t>
    </rPh>
    <rPh sb="616" eb="619">
      <t>ユウシュウリツ</t>
    </rPh>
    <rPh sb="620" eb="622">
      <t>カイゼン</t>
    </rPh>
    <rPh sb="623" eb="624">
      <t>ツト</t>
    </rPh>
    <rPh sb="630" eb="632">
      <t>カンロ</t>
    </rPh>
    <rPh sb="633" eb="636">
      <t>ケイカクテキ</t>
    </rPh>
    <rPh sb="637" eb="639">
      <t>コウシン</t>
    </rPh>
    <rPh sb="640" eb="642">
      <t>ヒツヨウ</t>
    </rPh>
    <phoneticPr fontId="4"/>
  </si>
  <si>
    <t>①有形固定資産減価償却率について、類似団体の平均値を下回っているが、今後資産の老朽化が進むため、計画的な施設の更新が必要である。　　　　　②管路経年化率について、類似団体の平均値と同程度となっており、管路についても今後老朽化が進むため、計画的な更新が必要である。　　　　　　　③管路更新率について、国道、道道の改良に伴い管路の移設を行ったことにより、類似団体の平均値より高くなっている。今後も計画的な更新に努める。</t>
    <rPh sb="1" eb="7">
      <t>ユウケイコテイシサン</t>
    </rPh>
    <rPh sb="7" eb="9">
      <t>ゲンカ</t>
    </rPh>
    <rPh sb="9" eb="11">
      <t>ショウキャク</t>
    </rPh>
    <rPh sb="11" eb="12">
      <t>リツ</t>
    </rPh>
    <rPh sb="17" eb="21">
      <t>ルイジダンタイ</t>
    </rPh>
    <rPh sb="22" eb="25">
      <t>ヘイキンチ</t>
    </rPh>
    <rPh sb="26" eb="28">
      <t>シタマワ</t>
    </rPh>
    <rPh sb="34" eb="36">
      <t>コンゴ</t>
    </rPh>
    <rPh sb="36" eb="38">
      <t>シサン</t>
    </rPh>
    <rPh sb="39" eb="42">
      <t>ロウキュウカ</t>
    </rPh>
    <rPh sb="43" eb="44">
      <t>スス</t>
    </rPh>
    <rPh sb="48" eb="51">
      <t>ケイカクテキ</t>
    </rPh>
    <rPh sb="52" eb="54">
      <t>シセツ</t>
    </rPh>
    <rPh sb="55" eb="57">
      <t>コウシン</t>
    </rPh>
    <rPh sb="58" eb="60">
      <t>ヒツヨウ</t>
    </rPh>
    <rPh sb="70" eb="72">
      <t>カンロ</t>
    </rPh>
    <rPh sb="72" eb="75">
      <t>ケイネンカ</t>
    </rPh>
    <rPh sb="75" eb="76">
      <t>リツ</t>
    </rPh>
    <rPh sb="81" eb="85">
      <t>ルイジダンタイ</t>
    </rPh>
    <rPh sb="86" eb="89">
      <t>ヘイキンチ</t>
    </rPh>
    <rPh sb="90" eb="93">
      <t>ドウテイド</t>
    </rPh>
    <rPh sb="100" eb="102">
      <t>カンロ</t>
    </rPh>
    <rPh sb="107" eb="109">
      <t>コンゴ</t>
    </rPh>
    <rPh sb="109" eb="112">
      <t>ロウキュウカ</t>
    </rPh>
    <rPh sb="113" eb="114">
      <t>スス</t>
    </rPh>
    <rPh sb="118" eb="121">
      <t>ケイカクテキ</t>
    </rPh>
    <rPh sb="122" eb="124">
      <t>コウシン</t>
    </rPh>
    <rPh sb="125" eb="127">
      <t>ヒツヨウ</t>
    </rPh>
    <rPh sb="139" eb="141">
      <t>カンロ</t>
    </rPh>
    <rPh sb="141" eb="143">
      <t>コウシン</t>
    </rPh>
    <rPh sb="143" eb="144">
      <t>リツ</t>
    </rPh>
    <rPh sb="149" eb="151">
      <t>コクドウ</t>
    </rPh>
    <rPh sb="152" eb="154">
      <t>ドウドウ</t>
    </rPh>
    <rPh sb="155" eb="157">
      <t>カイリョウ</t>
    </rPh>
    <rPh sb="158" eb="159">
      <t>トモナ</t>
    </rPh>
    <rPh sb="160" eb="162">
      <t>カンロ</t>
    </rPh>
    <rPh sb="163" eb="165">
      <t>イセツ</t>
    </rPh>
    <rPh sb="166" eb="167">
      <t>オコナ</t>
    </rPh>
    <rPh sb="175" eb="177">
      <t>ルイジ</t>
    </rPh>
    <rPh sb="177" eb="179">
      <t>ダンタイ</t>
    </rPh>
    <rPh sb="180" eb="183">
      <t>ヘイキンチ</t>
    </rPh>
    <rPh sb="185" eb="186">
      <t>タカ</t>
    </rPh>
    <rPh sb="193" eb="195">
      <t>コンゴ</t>
    </rPh>
    <rPh sb="196" eb="199">
      <t>ケイカクテキ</t>
    </rPh>
    <rPh sb="200" eb="202">
      <t>コウシン</t>
    </rPh>
    <rPh sb="203" eb="20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</si>
</sst>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0.68</c:v>
                </c:pt>
              </c:numCache>
            </c:numRef>
          </c:val>
          <c:extLst>
            <c:ext xmlns:c16="http://schemas.microsoft.com/office/drawing/2014/chart" uri="{C3380CC4-5D6E-409C-BE32-E72D297353CC}">
              <c16:uniqueId val="{00000000-F089-4968-9E41-42D825CE659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F089-4968-9E41-42D825CE659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55.89</c:v>
                </c:pt>
              </c:numCache>
            </c:numRef>
          </c:val>
          <c:extLst>
            <c:ext xmlns:c16="http://schemas.microsoft.com/office/drawing/2014/chart" uri="{C3380CC4-5D6E-409C-BE32-E72D297353CC}">
              <c16:uniqueId val="{00000000-2B3B-4FAC-A02B-E254F33A2EB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2B3B-4FAC-A02B-E254F33A2EB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65.13</c:v>
                </c:pt>
              </c:numCache>
            </c:numRef>
          </c:val>
          <c:extLst>
            <c:ext xmlns:c16="http://schemas.microsoft.com/office/drawing/2014/chart" uri="{C3380CC4-5D6E-409C-BE32-E72D297353CC}">
              <c16:uniqueId val="{00000000-377B-4128-973A-E19C8C83A58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377B-4128-973A-E19C8C83A58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101.95</c:v>
                </c:pt>
              </c:numCache>
            </c:numRef>
          </c:val>
          <c:extLst>
            <c:ext xmlns:c16="http://schemas.microsoft.com/office/drawing/2014/chart" uri="{C3380CC4-5D6E-409C-BE32-E72D297353CC}">
              <c16:uniqueId val="{00000000-0099-4A3B-8563-B6BFBB1A8E6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0099-4A3B-8563-B6BFBB1A8E6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5.14</c:v>
                </c:pt>
              </c:numCache>
            </c:numRef>
          </c:val>
          <c:extLst>
            <c:ext xmlns:c16="http://schemas.microsoft.com/office/drawing/2014/chart" uri="{C3380CC4-5D6E-409C-BE32-E72D297353CC}">
              <c16:uniqueId val="{00000000-FB82-4844-8E58-F0291948AE5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FB82-4844-8E58-F0291948AE5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19.82</c:v>
                </c:pt>
              </c:numCache>
            </c:numRef>
          </c:val>
          <c:extLst>
            <c:ext xmlns:c16="http://schemas.microsoft.com/office/drawing/2014/chart" uri="{C3380CC4-5D6E-409C-BE32-E72D297353CC}">
              <c16:uniqueId val="{00000000-94B1-420A-B1BE-F3DF660D112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94B1-420A-B1BE-F3DF660D112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DBE-4BFD-BACB-4779932BB86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5DBE-4BFD-BACB-4779932BB86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58.63</c:v>
                </c:pt>
              </c:numCache>
            </c:numRef>
          </c:val>
          <c:extLst>
            <c:ext xmlns:c16="http://schemas.microsoft.com/office/drawing/2014/chart" uri="{C3380CC4-5D6E-409C-BE32-E72D297353CC}">
              <c16:uniqueId val="{00000000-1C6B-49CA-8F34-B8278D9747F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1C6B-49CA-8F34-B8278D9747F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1727.94</c:v>
                </c:pt>
              </c:numCache>
            </c:numRef>
          </c:val>
          <c:extLst>
            <c:ext xmlns:c16="http://schemas.microsoft.com/office/drawing/2014/chart" uri="{C3380CC4-5D6E-409C-BE32-E72D297353CC}">
              <c16:uniqueId val="{00000000-34DA-4170-9F20-9C85B3586F7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34DA-4170-9F20-9C85B3586F7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37.119999999999997</c:v>
                </c:pt>
              </c:numCache>
            </c:numRef>
          </c:val>
          <c:extLst>
            <c:ext xmlns:c16="http://schemas.microsoft.com/office/drawing/2014/chart" uri="{C3380CC4-5D6E-409C-BE32-E72D297353CC}">
              <c16:uniqueId val="{00000000-2C54-439E-AB9E-7B7FAD59E49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2C54-439E-AB9E-7B7FAD59E49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338.94</c:v>
                </c:pt>
              </c:numCache>
            </c:numRef>
          </c:val>
          <c:extLst>
            <c:ext xmlns:c16="http://schemas.microsoft.com/office/drawing/2014/chart" uri="{C3380CC4-5D6E-409C-BE32-E72D297353CC}">
              <c16:uniqueId val="{00000000-804D-42FF-8730-B61183007F9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804D-42FF-8730-B61183007F9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34"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北海道　壮瞥町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2313</v>
      </c>
      <c r="AM8" s="44"/>
      <c r="AN8" s="44"/>
      <c r="AO8" s="44"/>
      <c r="AP8" s="44"/>
      <c r="AQ8" s="44"/>
      <c r="AR8" s="44"/>
      <c r="AS8" s="44"/>
      <c r="AT8" s="45">
        <f>データ!$S$6</f>
        <v>205.01</v>
      </c>
      <c r="AU8" s="46"/>
      <c r="AV8" s="46"/>
      <c r="AW8" s="46"/>
      <c r="AX8" s="46"/>
      <c r="AY8" s="46"/>
      <c r="AZ8" s="46"/>
      <c r="BA8" s="46"/>
      <c r="BB8" s="47">
        <f>データ!$T$6</f>
        <v>11.28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66.290000000000006</v>
      </c>
      <c r="J10" s="46"/>
      <c r="K10" s="46"/>
      <c r="L10" s="46"/>
      <c r="M10" s="46"/>
      <c r="N10" s="46"/>
      <c r="O10" s="80"/>
      <c r="P10" s="47">
        <f>データ!$P$6</f>
        <v>97.69</v>
      </c>
      <c r="Q10" s="47"/>
      <c r="R10" s="47"/>
      <c r="S10" s="47"/>
      <c r="T10" s="47"/>
      <c r="U10" s="47"/>
      <c r="V10" s="47"/>
      <c r="W10" s="44">
        <f>データ!$Q$6</f>
        <v>2750</v>
      </c>
      <c r="X10" s="44"/>
      <c r="Y10" s="44"/>
      <c r="Z10" s="44"/>
      <c r="AA10" s="44"/>
      <c r="AB10" s="44"/>
      <c r="AC10" s="44"/>
      <c r="AD10" s="2"/>
      <c r="AE10" s="2"/>
      <c r="AF10" s="2"/>
      <c r="AG10" s="2"/>
      <c r="AH10" s="2"/>
      <c r="AI10" s="2"/>
      <c r="AJ10" s="2"/>
      <c r="AK10" s="2"/>
      <c r="AL10" s="44">
        <f>データ!$U$6</f>
        <v>2242</v>
      </c>
      <c r="AM10" s="44"/>
      <c r="AN10" s="44"/>
      <c r="AO10" s="44"/>
      <c r="AP10" s="44"/>
      <c r="AQ10" s="44"/>
      <c r="AR10" s="44"/>
      <c r="AS10" s="44"/>
      <c r="AT10" s="45">
        <f>データ!$V$6</f>
        <v>28.38</v>
      </c>
      <c r="AU10" s="46"/>
      <c r="AV10" s="46"/>
      <c r="AW10" s="46"/>
      <c r="AX10" s="46"/>
      <c r="AY10" s="46"/>
      <c r="AZ10" s="46"/>
      <c r="BA10" s="46"/>
      <c r="BB10" s="47">
        <f>データ!$W$6</f>
        <v>79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111</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112</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v2NTpfB+x0OMazJccg693aDk2rXDq5tedS4twLcGZJbTBH6k41dGMV6SLICOL5cD7rUYTZZskJmyEjYi9IPm8Q==" saltValue="No20rUzdVNlxcjsCpJBkP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15750</v>
      </c>
      <c r="D6" s="20">
        <f t="shared" si="3"/>
        <v>46</v>
      </c>
      <c r="E6" s="20">
        <f t="shared" si="3"/>
        <v>1</v>
      </c>
      <c r="F6" s="20">
        <f t="shared" si="3"/>
        <v>0</v>
      </c>
      <c r="G6" s="20">
        <f t="shared" si="3"/>
        <v>5</v>
      </c>
      <c r="H6" s="20" t="str">
        <f t="shared" si="3"/>
        <v>北海道　壮瞥町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66.290000000000006</v>
      </c>
      <c r="P6" s="21">
        <f t="shared" si="3"/>
        <v>97.69</v>
      </c>
      <c r="Q6" s="21">
        <f t="shared" si="3"/>
        <v>2750</v>
      </c>
      <c r="R6" s="21">
        <f t="shared" si="3"/>
        <v>2313</v>
      </c>
      <c r="S6" s="21">
        <f t="shared" si="3"/>
        <v>205.01</v>
      </c>
      <c r="T6" s="21">
        <f t="shared" si="3"/>
        <v>11.28</v>
      </c>
      <c r="U6" s="21">
        <f t="shared" si="3"/>
        <v>2242</v>
      </c>
      <c r="V6" s="21">
        <f t="shared" si="3"/>
        <v>28.38</v>
      </c>
      <c r="W6" s="21">
        <f t="shared" si="3"/>
        <v>79</v>
      </c>
      <c r="X6" s="22" t="str">
        <f>IF(X7="",NA(),X7)</f>
        <v>-</v>
      </c>
      <c r="Y6" s="22" t="str">
        <f t="shared" ref="Y6:AG6" si="4">IF(Y7="",NA(),Y7)</f>
        <v>-</v>
      </c>
      <c r="Z6" s="22" t="str">
        <f t="shared" si="4"/>
        <v>-</v>
      </c>
      <c r="AA6" s="22" t="str">
        <f t="shared" si="4"/>
        <v>-</v>
      </c>
      <c r="AB6" s="22">
        <f t="shared" si="4"/>
        <v>101.95</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1">
        <f t="shared" si="5"/>
        <v>0</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58.63</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1727.94</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37.119999999999997</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338.94</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55.89</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65.13</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5.14</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19.82</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0.68</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2">
      <c r="A7" s="15"/>
      <c r="B7" s="24">
        <v>2024</v>
      </c>
      <c r="C7" s="24">
        <v>15750</v>
      </c>
      <c r="D7" s="24">
        <v>46</v>
      </c>
      <c r="E7" s="24">
        <v>1</v>
      </c>
      <c r="F7" s="24">
        <v>0</v>
      </c>
      <c r="G7" s="24">
        <v>5</v>
      </c>
      <c r="H7" s="24" t="s">
        <v>92</v>
      </c>
      <c r="I7" s="24" t="s">
        <v>93</v>
      </c>
      <c r="J7" s="24" t="s">
        <v>94</v>
      </c>
      <c r="K7" s="24" t="s">
        <v>95</v>
      </c>
      <c r="L7" s="24" t="s">
        <v>96</v>
      </c>
      <c r="M7" s="24" t="s">
        <v>97</v>
      </c>
      <c r="N7" s="25" t="s">
        <v>98</v>
      </c>
      <c r="O7" s="25">
        <v>66.290000000000006</v>
      </c>
      <c r="P7" s="25">
        <v>97.69</v>
      </c>
      <c r="Q7" s="25">
        <v>2750</v>
      </c>
      <c r="R7" s="25">
        <v>2313</v>
      </c>
      <c r="S7" s="25">
        <v>205.01</v>
      </c>
      <c r="T7" s="25">
        <v>11.28</v>
      </c>
      <c r="U7" s="25">
        <v>2242</v>
      </c>
      <c r="V7" s="25">
        <v>28.38</v>
      </c>
      <c r="W7" s="25">
        <v>79</v>
      </c>
      <c r="X7" s="25" t="s">
        <v>98</v>
      </c>
      <c r="Y7" s="25" t="s">
        <v>98</v>
      </c>
      <c r="Z7" s="25" t="s">
        <v>98</v>
      </c>
      <c r="AA7" s="25" t="s">
        <v>98</v>
      </c>
      <c r="AB7" s="25">
        <v>101.95</v>
      </c>
      <c r="AC7" s="25" t="s">
        <v>98</v>
      </c>
      <c r="AD7" s="25" t="s">
        <v>98</v>
      </c>
      <c r="AE7" s="25" t="s">
        <v>98</v>
      </c>
      <c r="AF7" s="25" t="s">
        <v>98</v>
      </c>
      <c r="AG7" s="25">
        <v>101.77</v>
      </c>
      <c r="AH7" s="25">
        <v>102.02</v>
      </c>
      <c r="AI7" s="25" t="s">
        <v>98</v>
      </c>
      <c r="AJ7" s="25" t="s">
        <v>98</v>
      </c>
      <c r="AK7" s="25" t="s">
        <v>98</v>
      </c>
      <c r="AL7" s="25" t="s">
        <v>98</v>
      </c>
      <c r="AM7" s="25">
        <v>0</v>
      </c>
      <c r="AN7" s="25" t="s">
        <v>98</v>
      </c>
      <c r="AO7" s="25" t="s">
        <v>98</v>
      </c>
      <c r="AP7" s="25" t="s">
        <v>98</v>
      </c>
      <c r="AQ7" s="25" t="s">
        <v>98</v>
      </c>
      <c r="AR7" s="25">
        <v>16.12</v>
      </c>
      <c r="AS7" s="25">
        <v>26.96</v>
      </c>
      <c r="AT7" s="25" t="s">
        <v>98</v>
      </c>
      <c r="AU7" s="25" t="s">
        <v>98</v>
      </c>
      <c r="AV7" s="25" t="s">
        <v>98</v>
      </c>
      <c r="AW7" s="25" t="s">
        <v>98</v>
      </c>
      <c r="AX7" s="25">
        <v>58.63</v>
      </c>
      <c r="AY7" s="25" t="s">
        <v>98</v>
      </c>
      <c r="AZ7" s="25" t="s">
        <v>98</v>
      </c>
      <c r="BA7" s="25" t="s">
        <v>98</v>
      </c>
      <c r="BB7" s="25" t="s">
        <v>98</v>
      </c>
      <c r="BC7" s="25">
        <v>157.71</v>
      </c>
      <c r="BD7" s="25">
        <v>142.38999999999999</v>
      </c>
      <c r="BE7" s="25" t="s">
        <v>98</v>
      </c>
      <c r="BF7" s="25" t="s">
        <v>98</v>
      </c>
      <c r="BG7" s="25" t="s">
        <v>98</v>
      </c>
      <c r="BH7" s="25" t="s">
        <v>98</v>
      </c>
      <c r="BI7" s="25">
        <v>1727.94</v>
      </c>
      <c r="BJ7" s="25" t="s">
        <v>98</v>
      </c>
      <c r="BK7" s="25" t="s">
        <v>98</v>
      </c>
      <c r="BL7" s="25" t="s">
        <v>98</v>
      </c>
      <c r="BM7" s="25" t="s">
        <v>98</v>
      </c>
      <c r="BN7" s="25">
        <v>958.97</v>
      </c>
      <c r="BO7" s="25">
        <v>1043.3599999999999</v>
      </c>
      <c r="BP7" s="25" t="s">
        <v>98</v>
      </c>
      <c r="BQ7" s="25" t="s">
        <v>98</v>
      </c>
      <c r="BR7" s="25" t="s">
        <v>98</v>
      </c>
      <c r="BS7" s="25" t="s">
        <v>98</v>
      </c>
      <c r="BT7" s="25">
        <v>37.119999999999997</v>
      </c>
      <c r="BU7" s="25" t="s">
        <v>98</v>
      </c>
      <c r="BV7" s="25" t="s">
        <v>98</v>
      </c>
      <c r="BW7" s="25" t="s">
        <v>98</v>
      </c>
      <c r="BX7" s="25" t="s">
        <v>98</v>
      </c>
      <c r="BY7" s="25">
        <v>61.25</v>
      </c>
      <c r="BZ7" s="25">
        <v>56.19</v>
      </c>
      <c r="CA7" s="25" t="s">
        <v>98</v>
      </c>
      <c r="CB7" s="25" t="s">
        <v>98</v>
      </c>
      <c r="CC7" s="25" t="s">
        <v>98</v>
      </c>
      <c r="CD7" s="25" t="s">
        <v>98</v>
      </c>
      <c r="CE7" s="25">
        <v>338.94</v>
      </c>
      <c r="CF7" s="25" t="s">
        <v>98</v>
      </c>
      <c r="CG7" s="25" t="s">
        <v>98</v>
      </c>
      <c r="CH7" s="25" t="s">
        <v>98</v>
      </c>
      <c r="CI7" s="25" t="s">
        <v>98</v>
      </c>
      <c r="CJ7" s="25">
        <v>279.83</v>
      </c>
      <c r="CK7" s="25">
        <v>285.60000000000002</v>
      </c>
      <c r="CL7" s="25" t="s">
        <v>98</v>
      </c>
      <c r="CM7" s="25" t="s">
        <v>98</v>
      </c>
      <c r="CN7" s="25" t="s">
        <v>98</v>
      </c>
      <c r="CO7" s="25" t="s">
        <v>98</v>
      </c>
      <c r="CP7" s="25">
        <v>55.89</v>
      </c>
      <c r="CQ7" s="25" t="s">
        <v>98</v>
      </c>
      <c r="CR7" s="25" t="s">
        <v>98</v>
      </c>
      <c r="CS7" s="25" t="s">
        <v>98</v>
      </c>
      <c r="CT7" s="25" t="s">
        <v>98</v>
      </c>
      <c r="CU7" s="25">
        <v>54.69</v>
      </c>
      <c r="CV7" s="25">
        <v>48.33</v>
      </c>
      <c r="CW7" s="25" t="s">
        <v>98</v>
      </c>
      <c r="CX7" s="25" t="s">
        <v>98</v>
      </c>
      <c r="CY7" s="25" t="s">
        <v>98</v>
      </c>
      <c r="CZ7" s="25" t="s">
        <v>98</v>
      </c>
      <c r="DA7" s="25">
        <v>65.13</v>
      </c>
      <c r="DB7" s="25" t="s">
        <v>98</v>
      </c>
      <c r="DC7" s="25" t="s">
        <v>98</v>
      </c>
      <c r="DD7" s="25" t="s">
        <v>98</v>
      </c>
      <c r="DE7" s="25" t="s">
        <v>98</v>
      </c>
      <c r="DF7" s="25">
        <v>71.44</v>
      </c>
      <c r="DG7" s="25">
        <v>70.34</v>
      </c>
      <c r="DH7" s="25" t="s">
        <v>98</v>
      </c>
      <c r="DI7" s="25" t="s">
        <v>98</v>
      </c>
      <c r="DJ7" s="25" t="s">
        <v>98</v>
      </c>
      <c r="DK7" s="25" t="s">
        <v>98</v>
      </c>
      <c r="DL7" s="25">
        <v>5.14</v>
      </c>
      <c r="DM7" s="25" t="s">
        <v>98</v>
      </c>
      <c r="DN7" s="25" t="s">
        <v>98</v>
      </c>
      <c r="DO7" s="25" t="s">
        <v>98</v>
      </c>
      <c r="DP7" s="25" t="s">
        <v>98</v>
      </c>
      <c r="DQ7" s="25">
        <v>37.1</v>
      </c>
      <c r="DR7" s="25">
        <v>35.5</v>
      </c>
      <c r="DS7" s="25" t="s">
        <v>98</v>
      </c>
      <c r="DT7" s="25" t="s">
        <v>98</v>
      </c>
      <c r="DU7" s="25" t="s">
        <v>98</v>
      </c>
      <c r="DV7" s="25" t="s">
        <v>98</v>
      </c>
      <c r="DW7" s="25">
        <v>19.82</v>
      </c>
      <c r="DX7" s="25" t="s">
        <v>98</v>
      </c>
      <c r="DY7" s="25" t="s">
        <v>98</v>
      </c>
      <c r="DZ7" s="25" t="s">
        <v>98</v>
      </c>
      <c r="EA7" s="25" t="s">
        <v>98</v>
      </c>
      <c r="EB7" s="25">
        <v>18.22</v>
      </c>
      <c r="EC7" s="25">
        <v>16.16</v>
      </c>
      <c r="ED7" s="25" t="s">
        <v>98</v>
      </c>
      <c r="EE7" s="25" t="s">
        <v>98</v>
      </c>
      <c r="EF7" s="25" t="s">
        <v>98</v>
      </c>
      <c r="EG7" s="25" t="s">
        <v>98</v>
      </c>
      <c r="EH7" s="25">
        <v>0.68</v>
      </c>
      <c r="EI7" s="25" t="s">
        <v>98</v>
      </c>
      <c r="EJ7" s="25" t="s">
        <v>98</v>
      </c>
      <c r="EK7" s="25" t="s">
        <v>98</v>
      </c>
      <c r="EL7" s="25" t="s">
        <v>98</v>
      </c>
      <c r="EM7" s="25">
        <v>0.32</v>
      </c>
      <c r="EN7" s="25">
        <v>0.28000000000000003</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建設課２１</cp:lastModifiedBy>
  <cp:lastPrinted>2026-02-02T07:12:03Z</cp:lastPrinted>
  <dcterms:created xsi:type="dcterms:W3CDTF">2025-12-12T09:10:01Z</dcterms:created>
  <dcterms:modified xsi:type="dcterms:W3CDTF">2026-02-03T06:29:30Z</dcterms:modified>
  <cp:category/>
</cp:coreProperties>
</file>