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企画財政課\財政係\50胆振支庁報告\財政状況資料集関係\2025.2.10〆_令和４年度財政状況資料集の作成について（２回目再出力後）\"/>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E35" i="10"/>
  <c r="AM35" i="10"/>
  <c r="U35" i="10"/>
  <c r="C35" i="10"/>
  <c r="CO34" i="10"/>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<sst xmlns="http://schemas.openxmlformats.org/spreadsheetml/2006/main" count="1112" uniqueCount="594">
  <si>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</si>
  <si>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</si>
  <si>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</si>
  <si>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</si>
  <si>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</si>
  <si>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</si>
  <si>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</si>
  <si>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</si>
  <si>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</si>
  <si>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</si>
  <si>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</si>
  <si>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</si>
  <si>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</si>
  <si>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</si>
  <si>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</si>
  <si>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</si>
  <si>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</si>
  <si>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</si>
  <si>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</si>
  <si>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</si>
  <si>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</si>
  <si>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</si>
  <si>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</si>
  <si>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</si>
  <si>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</si>
  <si>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</si>
  <si>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</si>
  <si>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</si>
  <si>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</si>
  <si>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</si>
  <si>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</si>
  <si>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</si>
  <si>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</si>
  <si>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</si>
  <si>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</si>
  <si>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</si>
  <si>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</si>
  <si>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</si>
  <si>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</si>
  <si>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</si>
  <si>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</si>
  <si>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</si>
  <si>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</si>
  <si>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</si>
  <si>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</si>
  <si>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</si>
  <si>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</si>
  <si>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</si>
  <si>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</si>
  <si>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</si>
  <si>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</si>
  <si>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</si>
  <si>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</si>
  <si>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</si>
  <si>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</si>
  <si>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</si>
  <si>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</si>
  <si>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</si>
  <si>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</si>
  <si>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</si>
  <si>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</si>
  <si>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</si>
  <si>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</si>
  <si>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</si>
  <si>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</si>
  <si>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</si>
  <si>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</si>
  <si>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</si>
  <si>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</si>
  <si>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</si>
  <si>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</si>
  <si>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</si>
  <si>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</si>
  <si>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</si>
  <si>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</si>
  <si>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</si>
  <si>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</si>
  <si>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</si>
  <si>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</si>
  <si>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</si>
  <si>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</si>
  <si>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</si>
  <si>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</si>
  <si>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</si>
  <si>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</si>
  <si>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</si>
  <si>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</si>
  <si>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</si>
  <si>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</si>
  <si>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</si>
  <si>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</si>
  <si>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</si>
  <si>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</si>
  <si>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</si>
  <si>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</si>
  <si>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</si>
  <si>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</si>
  <si>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</si>
  <si>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</si>
  <si>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壮瞥町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</si>
  <si>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</si>
  <si>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</si>
  <si>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</si>
  <si>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</si>
  <si>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</si>
  <si>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</si>
  <si>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</si>
  <si>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</si>
  <si>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</si>
  <si>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</si>
  <si>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</si>
  <si>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</si>
  <si>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</si>
  <si>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</si>
  <si>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</si>
  <si>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</si>
  <si>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</si>
  <si>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</si>
  <si>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</si>
  <si>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</si>
  <si>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</si>
  <si>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</si>
  <si>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</si>
  <si>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</si>
  <si>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</si>
  <si>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</si>
  <si>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</si>
  <si>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</si>
  <si>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</si>
  <si>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</si>
  <si>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</si>
  <si>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</si>
  <si>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</si>
  <si>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</si>
  <si>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</si>
  <si>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</si>
  <si>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</si>
  <si>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</si>
  <si>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</si>
  <si>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</si>
  <si>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</si>
  <si>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</si>
  <si>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</si>
  <si>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</si>
  <si>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</si>
  <si>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</si>
  <si>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</si>
  <si>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</si>
  <si>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</si>
  <si>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</si>
  <si>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</si>
  <si>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</si>
  <si>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</si>
  <si>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</si>
  <si>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</si>
  <si>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</si>
  <si>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</si>
  <si>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</si>
  <si>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</si>
  <si>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</si>
  <si>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</si>
  <si>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</si>
  <si>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</si>
  <si>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</si>
  <si>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</si>
  <si>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</si>
  <si>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</si>
  <si>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</si>
  <si>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</si>
  <si>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</si>
  <si>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</si>
  <si>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</si>
  <si>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</si>
  <si>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</si>
  <si>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</si>
  <si>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</si>
  <si>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</si>
  <si>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</si>
  <si>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</si>
  <si>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</si>
  <si>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</si>
  <si>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</si>
  <si>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</si>
  <si>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</si>
  <si>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</si>
  <si>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</si>
  <si>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</si>
  <si>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</si>
  <si>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</si>
  <si>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</si>
  <si>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</si>
  <si>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</si>
  <si>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</si>
  <si>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</si>
  <si>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</si>
  <si>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</si>
  <si>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</si>
  <si>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</si>
  <si>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</si>
  <si>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</si>
  <si>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</si>
  <si>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</si>
  <si>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</si>
  <si>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</si>
  <si>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</si>
  <si>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</si>
  <si>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</si>
  <si>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</si>
  <si>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</si>
  <si>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</si>
  <si>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</si>
  <si>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</si>
  <si>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</si>
  <si>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</si>
  <si>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</si>
  <si>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</si>
  <si>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</si>
  <si>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</si>
  <si>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北海道壮瞥町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</si>
  <si>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</si>
  <si>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</si>
  <si>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</si>
  <si>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</si>
  <si>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</si>
  <si>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</si>
  <si>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</si>
  <si>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</si>
  <si>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</si>
  <si>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</si>
  <si>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</si>
  <si>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</si>
  <si>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</si>
  <si>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</si>
  <si>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</si>
  <si>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</si>
  <si>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</si>
  <si>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</si>
  <si>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</si>
  <si>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</si>
  <si>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</si>
  <si>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</si>
  <si>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</si>
  <si>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</si>
  <si>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</si>
  <si>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</si>
  <si>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</si>
  <si>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</si>
  <si>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</si>
  <si>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</si>
  <si>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</si>
  <si>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</si>
  <si>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</si>
  <si>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</si>
  <si>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</si>
  <si>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</si>
  <si>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</si>
  <si>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</si>
  <si>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</si>
  <si>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</si>
  <si>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</si>
  <si>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</si>
  <si>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</si>
  <si>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</si>
  <si>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</si>
  <si>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</si>
  <si>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</si>
  <si>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</si>
  <si>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</si>
  <si>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</si>
  <si>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</si>
  <si>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</si>
  <si>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</si>
  <si>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</si>
  <si>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</si>
  <si>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</si>
  <si>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</si>
  <si>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</si>
  <si>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</si>
  <si>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</si>
  <si>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</si>
  <si>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</si>
  <si>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</si>
  <si>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</si>
  <si>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</si>
  <si>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</si>
  <si>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</si>
  <si>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</si>
  <si>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</si>
  <si>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</si>
  <si>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</si>
  <si>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</si>
  <si>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</si>
  <si>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</si>
  <si>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</si>
  <si>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</si>
  <si>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</si>
  <si>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</si>
  <si>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</si>
  <si>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</si>
  <si>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</si>
  <si>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</si>
  <si>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</si>
  <si>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</si>
  <si>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</si>
  <si>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</si>
  <si>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</si>
  <si>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</si>
  <si>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</si>
  <si>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</si>
  <si>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</si>
  <si>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</si>
  <si>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</si>
  <si>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</si>
  <si>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</si>
  <si>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</si>
  <si>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</si>
  <si>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</si>
  <si>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</si>
  <si>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</si>
  <si>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</si>
  <si>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</si>
  <si>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</si>
  <si>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</si>
  <si>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</si>
  <si>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</si>
  <si>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</si>
  <si>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</si>
  <si>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</si>
  <si>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</si>
  <si>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</si>
  <si>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</si>
  <si>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</si>
  <si>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</si>
  <si>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</si>
  <si>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</si>
  <si>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</si>
  <si>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</si>
  <si>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</si>
  <si>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</si>
  <si>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</si>
  <si>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</si>
  <si>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</si>
  <si>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</si>
  <si>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</si>
  <si>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</si>
  <si>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</si>
  <si>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</si>
  <si>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</si>
  <si>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</si>
  <si>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</si>
  <si>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</si>
  <si>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</si>
  <si>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</si>
  <si>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</si>
  <si>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</si>
  <si>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</si>
  <si>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</si>
  <si>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</si>
  <si>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</si>
  <si>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</si>
  <si>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</si>
  <si>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</si>
  <si>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</si>
  <si>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</si>
  <si>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</si>
  <si>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</si>
  <si>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</si>
  <si>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</si>
  <si>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</si>
  <si>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</si>
  <si>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</si>
  <si>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北海道壮瞥町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</si>
  <si>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</si>
  <si>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</si>
  <si>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</si>
  <si>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</si>
  <si>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</si>
  <si>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</si>
  <si>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</si>
  <si>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</si>
  <si>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</si>
  <si>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</si>
  <si>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</si>
  <si>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</si>
  <si>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</si>
  <si>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</si>
  <si>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</si>
  <si>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</si>
  <si>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</si>
  <si>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</si>
  <si>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</si>
  <si>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</si>
  <si>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</si>
  <si>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</si>
  <si>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</si>
  <si>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</si>
  <si>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</si>
  <si>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</si>
  <si>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</si>
  <si>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</si>
  <si>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</si>
  <si>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</si>
  <si>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</si>
  <si>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</si>
  <si>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</si>
  <si>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</si>
  <si>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</si>
  <si>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</si>
  <si>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</si>
  <si>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</si>
  <si>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</si>
  <si>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</si>
  <si>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</si>
  <si>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</si>
  <si>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</si>
  <si>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</si>
  <si>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</si>
  <si>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</si>
  <si>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</si>
  <si>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</si>
  <si>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</si>
  <si>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</si>
  <si>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</si>
  <si>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</si>
  <si>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</si>
  <si>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</si>
  <si>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</si>
  <si>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</si>
  <si>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</si>
  <si>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</si>
  <si>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</si>
  <si>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</si>
  <si>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</si>
  <si>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</si>
  <si>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</si>
  <si>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</si>
  <si>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</si>
  <si>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</si>
  <si>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</si>
  <si>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</si>
  <si>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</si>
  <si>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</si>
  <si>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</si>
  <si>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</si>
  <si>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</si>
  <si>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</si>
  <si>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</si>
  <si>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</si>
  <si>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</si>
  <si>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</si>
  <si>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</si>
  <si>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</si>
  <si>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</si>
  <si>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</si>
  <si>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</si>
  <si>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</si>
  <si>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</si>
  <si>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</si>
  <si>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</si>
  <si>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</si>
  <si>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</si>
  <si>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</si>
  <si>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</si>
  <si>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</si>
  <si>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</si>
  <si>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</si>
  <si>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</si>
  <si>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</si>
  <si>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</si>
  <si>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</si>
  <si>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</si>
  <si>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</si>
  <si>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</si>
  <si>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</si>
  <si>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</si>
  <si>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</si>
  <si>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</si>
  <si>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</si>
  <si>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</si>
  <si>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</si>
  <si>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</si>
  <si>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</si>
  <si>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</si>
  <si>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</si>
  <si>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</si>
  <si>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</si>
  <si>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</si>
  <si>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</si>
  <si>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</si>
  <si>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</si>
  <si>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</si>
  <si>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</si>
  <si>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</si>
  <si>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</si>
  <si>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</si>
  <si>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</si>
  <si>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</si>
  <si>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</si>
  <si>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</si>
  <si>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</si>
  <si>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</si>
  <si>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</si>
  <si>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</si>
  <si>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</si>
  <si>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</si>
  <si>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</si>
  <si>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</si>
  <si>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</si>
  <si>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</si>
  <si>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</si>
  <si>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</si>
  <si>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</si>
  <si>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</si>
  <si>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</si>
  <si>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</si>
  <si>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</si>
  <si>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</si>
  <si>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</si>
  <si>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</si>
  <si>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</si>
  <si>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</si>
  <si>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</si>
  <si>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</si>
  <si>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</si>
  <si>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</si>
  <si>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</si>
  <si>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</si>
  <si>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</si>
  <si>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</si>
  <si>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</si>
  <si>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</si>
  <si>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</si>
  <si>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</si>
  <si>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</si>
  <si>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</si>
  <si>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</si>
  <si>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</si>
  <si>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</si>
  <si>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</si>
  <si>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</si>
  <si>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</si>
  <si>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</si>
  <si>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</si>
  <si>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</si>
  <si>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</si>
  <si>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</si>
  <si>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</si>
  <si>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</si>
  <si>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</si>
  <si>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</si>
  <si>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</si>
  <si>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</si>
  <si>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</si>
  <si>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</si>
  <si>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</si>
  <si>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</si>
  <si>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3.71</t>
  </si>
  <si>
    <t>▲ 0.33</t>
  </si>
  <si>
    <t>▲ 0.07</t>
  </si>
  <si>
    <t>一般会計</t>
  </si>
  <si>
    <t>介護保険特別会計</t>
  </si>
  <si>
    <t>国民健康保険特別会計</t>
  </si>
  <si>
    <t>後期高齢者医療特別会計</t>
  </si>
  <si>
    <t>簡易水道事業特別会計</t>
  </si>
  <si>
    <t>集落排水事業特別会計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</si>
  <si>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</si>
  <si>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</si>
  <si>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</si>
  <si>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</si>
  <si>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</si>
  <si>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</si>
  <si>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</si>
  <si>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</si>
  <si>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</si>
  <si>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西いぶり広域連合</t>
    <rPh sb="0" eb="1">
      <t>ニシ</t>
    </rPh>
    <rPh sb="4" eb="6">
      <t>コウイキ</t>
    </rPh>
    <rPh sb="6" eb="8">
      <t>レンゴウ</t>
    </rPh>
    <phoneticPr fontId="2"/>
  </si>
  <si>
    <t>西胆振行政事務組合</t>
    <rPh sb="0" eb="3">
      <t>ニシイブリ</t>
    </rPh>
    <rPh sb="3" eb="5">
      <t>ギョウセイ</t>
    </rPh>
    <rPh sb="5" eb="7">
      <t>ジム</t>
    </rPh>
    <rPh sb="7" eb="9">
      <t>クミアイ</t>
    </rPh>
    <phoneticPr fontId="2"/>
  </si>
  <si>
    <t>（有）オロフレリゾート</t>
    <rPh sb="0" eb="3">
      <t>ユウ</t>
    </rPh>
    <phoneticPr fontId="2"/>
  </si>
  <si>
    <t>（有）壮瞥町リサイクルシステム</t>
    <rPh sb="0" eb="3">
      <t>ユウ</t>
    </rPh>
    <rPh sb="3" eb="6">
      <t>ソウベツチョウ</t>
    </rPh>
    <phoneticPr fontId="2"/>
  </si>
  <si>
    <t>公共施設等整備基金</t>
    <phoneticPr fontId="5"/>
  </si>
  <si>
    <t>国際交流基金</t>
    <phoneticPr fontId="2"/>
  </si>
  <si>
    <t>農林漁業振興基金</t>
    <rPh sb="0" eb="8">
      <t>ノウリンギョギョウシンコウキキン</t>
    </rPh>
    <phoneticPr fontId="2"/>
  </si>
  <si>
    <t>地域振興基金</t>
    <phoneticPr fontId="2"/>
  </si>
  <si>
    <t>ふるさと応援基金</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</si>
  <si>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</si>
  <si>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</si>
  <si>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充当可能基金の増加等により算定なしとなり、類似団体の水準と同程度になった。また、有形固定資産減価償却率についても類似団体平均と同水準となっている。主な要因としては役場庁舎や消防庁舎、こどもセンター、保健センターなど比較的新しい施設が多い一方で、学校施設や福祉施設の老朽化が進んでいることが挙げられる。今後は減価償却率の上昇が見込まれるが、公共施設等総合管理計画に基づき、施設の統廃合や複合化、計画的な更新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</si>
  <si>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</si>
  <si>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</si>
  <si>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</si>
  <si>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</si>
  <si>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</si>
  <si>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</si>
  <si>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将来負担比率は、地方債現在高の減少等により、算定なしとなった。
　実質公債費比率は、地方債の元利償還金の減少等により、前年度より改善したが、依然高い水準で推移している。
　実質公債費比率は類似団体を上回っており、地方債の発行を抑制し、計画的な基金への積み立てや充当可能財源の確保に努め、健全な財政運営を図る。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</si>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</sst>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extLst>
            <c:ext xmlns:c16="http://schemas.microsoft.com/office/drawing/2014/chart" uri="{C3380CC4-5D6E-409C-BE32-E72D297353CC}">
              <c16:uniqueId val="{00000000-7E61-4ACF-93CE-4C3A73F0C2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292251</c:v>
                </c:pt>
                <c:pt idx="1">
                  <c:v>414794</c:v>
                </c:pt>
                <c:pt idx="2">
                  <c:v>286430</c:v>
                </c:pt>
                <c:pt idx="3">
                  <c:v>283586</c:v>
                </c:pt>
                <c:pt idx="4">
                  <c:v>251546</c:v>
                </c:pt>
              </c:numCache>
            </c:numRef>
          </c:val>
          <c:smooth val="0"/>
          <c:extLst>
            <c:ext xmlns:c16="http://schemas.microsoft.com/office/drawing/2014/chart" uri="{C3380CC4-5D6E-409C-BE32-E72D297353CC}">
              <c16:uniqueId val="{00000001-7E61-4ACF-93CE-4C3A73F0C2F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4.8099999999999996</c:v>
                </c:pt>
                <c:pt idx="1">
                  <c:v>6.47</c:v>
                </c:pt>
                <c:pt idx="2">
                  <c:v>4.18</c:v>
                </c:pt>
                <c:pt idx="3">
                  <c:v>2.63</c:v>
                </c:pt>
                <c:pt idx="4">
                  <c:v>4.53</c:v>
                </c:pt>
              </c:numCache>
            </c:numRef>
          </c:val>
          <c:extLst>
            <c:ext xmlns:c16="http://schemas.microsoft.com/office/drawing/2014/chart" uri="{C3380CC4-5D6E-409C-BE32-E72D297353CC}">
              <c16:uniqueId val="{00000000-3A84-43AD-80A7-ECD89BA514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19.190000000000001</c:v>
                </c:pt>
                <c:pt idx="1">
                  <c:v>17.059999999999999</c:v>
                </c:pt>
                <c:pt idx="2">
                  <c:v>18.68</c:v>
                </c:pt>
                <c:pt idx="3">
                  <c:v>29.49</c:v>
                </c:pt>
                <c:pt idx="4">
                  <c:v>35.21</c:v>
                </c:pt>
              </c:numCache>
            </c:numRef>
          </c:val>
          <c:extLst>
            <c:ext xmlns:c16="http://schemas.microsoft.com/office/drawing/2014/chart" uri="{C3380CC4-5D6E-409C-BE32-E72D297353CC}">
              <c16:uniqueId val="{00000001-3A84-43AD-80A7-ECD89BA514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-3.71</c:v>
                </c:pt>
                <c:pt idx="1">
                  <c:v>-0.33</c:v>
                </c:pt>
                <c:pt idx="2">
                  <c:v>-7.0000000000000007E-2</c:v>
                </c:pt>
                <c:pt idx="3">
                  <c:v>10.94</c:v>
                </c:pt>
                <c:pt idx="4">
                  <c:v>6.61</c:v>
                </c:pt>
              </c:numCache>
            </c:numRef>
          </c:val>
          <c:smooth val="0"/>
          <c:extLst>
            <c:ext xmlns:c16="http://schemas.microsoft.com/office/drawing/2014/chart" uri="{C3380CC4-5D6E-409C-BE32-E72D297353CC}">
              <c16:uniqueId val="{00000002-3A84-43AD-80A7-ECD89BA514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C11-41DE-8F0A-15E910FAED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C11-41DE-8F0A-15E910FAEDC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C11-41DE-8F0A-15E910FAEDC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C11-41DE-8F0A-15E910FAEDC9}"/>
            </c:ext>
          </c:extLst>
        </c:ser>
        <c:ser>
          <c:idx val="4"/>
          <c:order val="4"/>
          <c:tx>
            <c:strRef>
              <c:f>データシート!$A$31</c:f>
              <c:strCache>
                <c:ptCount val="1"/>
                <c:pt idx="0">
                  <c:v>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4-3C11-41DE-8F0A-15E910FAEDC9}"/>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0.02</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5-3C11-41DE-8F0A-15E910FAEDC9}"/>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0.03</c:v>
                </c:pt>
                <c:pt idx="2">
                  <c:v>#N/A</c:v>
                </c:pt>
                <c:pt idx="3">
                  <c:v>0.03</c:v>
                </c:pt>
                <c:pt idx="4">
                  <c:v>#N/A</c:v>
                </c:pt>
                <c:pt idx="5">
                  <c:v>0.05</c:v>
                </c:pt>
                <c:pt idx="6">
                  <c:v>#N/A</c:v>
                </c:pt>
                <c:pt idx="7">
                  <c:v>0.03</c:v>
                </c:pt>
                <c:pt idx="8">
                  <c:v>#N/A</c:v>
                </c:pt>
                <c:pt idx="9">
                  <c:v>0.06</c:v>
                </c:pt>
              </c:numCache>
            </c:numRef>
          </c:val>
          <c:extLst>
            <c:ext xmlns:c16="http://schemas.microsoft.com/office/drawing/2014/chart" uri="{C3380CC4-5D6E-409C-BE32-E72D297353CC}">
              <c16:uniqueId val="{00000006-3C11-41DE-8F0A-15E910FAEDC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0.62</c:v>
                </c:pt>
                <c:pt idx="2">
                  <c:v>#N/A</c:v>
                </c:pt>
                <c:pt idx="3">
                  <c:v>0.5</c:v>
                </c:pt>
                <c:pt idx="4">
                  <c:v>#N/A</c:v>
                </c:pt>
                <c:pt idx="5">
                  <c:v>0.53</c:v>
                </c:pt>
                <c:pt idx="6">
                  <c:v>#N/A</c:v>
                </c:pt>
                <c:pt idx="7">
                  <c:v>0.34</c:v>
                </c:pt>
                <c:pt idx="8">
                  <c:v>#N/A</c:v>
                </c:pt>
                <c:pt idx="9">
                  <c:v>0.47</c:v>
                </c:pt>
              </c:numCache>
            </c:numRef>
          </c:val>
          <c:extLst>
            <c:ext xmlns:c16="http://schemas.microsoft.com/office/drawing/2014/chart" uri="{C3380CC4-5D6E-409C-BE32-E72D297353CC}">
              <c16:uniqueId val="{00000007-3C11-41DE-8F0A-15E910FAEDC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0.8</c:v>
                </c:pt>
                <c:pt idx="2">
                  <c:v>#N/A</c:v>
                </c:pt>
                <c:pt idx="3">
                  <c:v>0.72</c:v>
                </c:pt>
                <c:pt idx="4">
                  <c:v>#N/A</c:v>
                </c:pt>
                <c:pt idx="5">
                  <c:v>1.19</c:v>
                </c:pt>
                <c:pt idx="6">
                  <c:v>#N/A</c:v>
                </c:pt>
                <c:pt idx="7">
                  <c:v>1.36</c:v>
                </c:pt>
                <c:pt idx="8">
                  <c:v>#N/A</c:v>
                </c:pt>
                <c:pt idx="9">
                  <c:v>1.1000000000000001</c:v>
                </c:pt>
              </c:numCache>
            </c:numRef>
          </c:val>
          <c:extLst>
            <c:ext xmlns:c16="http://schemas.microsoft.com/office/drawing/2014/chart" uri="{C3380CC4-5D6E-409C-BE32-E72D297353CC}">
              <c16:uniqueId val="{00000008-3C11-41DE-8F0A-15E910FAEDC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4.8</c:v>
                </c:pt>
                <c:pt idx="2">
                  <c:v>#N/A</c:v>
                </c:pt>
                <c:pt idx="3">
                  <c:v>6.47</c:v>
                </c:pt>
                <c:pt idx="4">
                  <c:v>#N/A</c:v>
                </c:pt>
                <c:pt idx="5">
                  <c:v>4.17</c:v>
                </c:pt>
                <c:pt idx="6">
                  <c:v>#N/A</c:v>
                </c:pt>
                <c:pt idx="7">
                  <c:v>2.63</c:v>
                </c:pt>
                <c:pt idx="8">
                  <c:v>#N/A</c:v>
                </c:pt>
                <c:pt idx="9">
                  <c:v>4.5199999999999996</c:v>
                </c:pt>
              </c:numCache>
            </c:numRef>
          </c:val>
          <c:extLst>
            <c:ext xmlns:c16="http://schemas.microsoft.com/office/drawing/2014/chart" uri="{C3380CC4-5D6E-409C-BE32-E72D297353CC}">
              <c16:uniqueId val="{00000009-3C11-41DE-8F0A-15E910FAED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425</c:v>
                </c:pt>
                <c:pt idx="5">
                  <c:v>423</c:v>
                </c:pt>
                <c:pt idx="8">
                  <c:v>395</c:v>
                </c:pt>
                <c:pt idx="11">
                  <c:v>357</c:v>
                </c:pt>
                <c:pt idx="14">
                  <c:v>321</c:v>
                </c:pt>
              </c:numCache>
            </c:numRef>
          </c:val>
          <c:extLst>
            <c:ext xmlns:c16="http://schemas.microsoft.com/office/drawing/2014/chart" uri="{C3380CC4-5D6E-409C-BE32-E72D297353CC}">
              <c16:uniqueId val="{00000000-92B8-4131-A8E2-BD9C04D449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2B8-4131-A8E2-BD9C04D449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26</c:v>
                </c:pt>
                <c:pt idx="3">
                  <c:v>25</c:v>
                </c:pt>
                <c:pt idx="6">
                  <c:v>30</c:v>
                </c:pt>
                <c:pt idx="9">
                  <c:v>30</c:v>
                </c:pt>
                <c:pt idx="12">
                  <c:v>32</c:v>
                </c:pt>
              </c:numCache>
            </c:numRef>
          </c:val>
          <c:extLst>
            <c:ext xmlns:c16="http://schemas.microsoft.com/office/drawing/2014/chart" uri="{C3380CC4-5D6E-409C-BE32-E72D297353CC}">
              <c16:uniqueId val="{00000002-92B8-4131-A8E2-BD9C04D449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c:v>
                </c:pt>
                <c:pt idx="3">
                  <c:v>1</c:v>
                </c:pt>
                <c:pt idx="6">
                  <c:v>1</c:v>
                </c:pt>
                <c:pt idx="9">
                  <c:v>2</c:v>
                </c:pt>
                <c:pt idx="12">
                  <c:v>2</c:v>
                </c:pt>
              </c:numCache>
            </c:numRef>
          </c:val>
          <c:extLst>
            <c:ext xmlns:c16="http://schemas.microsoft.com/office/drawing/2014/chart" uri="{C3380CC4-5D6E-409C-BE32-E72D297353CC}">
              <c16:uniqueId val="{00000003-92B8-4131-A8E2-BD9C04D449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97</c:v>
                </c:pt>
                <c:pt idx="3">
                  <c:v>91</c:v>
                </c:pt>
                <c:pt idx="6">
                  <c:v>87</c:v>
                </c:pt>
                <c:pt idx="9">
                  <c:v>84</c:v>
                </c:pt>
                <c:pt idx="12">
                  <c:v>84</c:v>
                </c:pt>
              </c:numCache>
            </c:numRef>
          </c:val>
          <c:extLst>
            <c:ext xmlns:c16="http://schemas.microsoft.com/office/drawing/2014/chart" uri="{C3380CC4-5D6E-409C-BE32-E72D297353CC}">
              <c16:uniqueId val="{00000004-92B8-4131-A8E2-BD9C04D449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2B8-4131-A8E2-BD9C04D449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2B8-4131-A8E2-BD9C04D449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528</c:v>
                </c:pt>
                <c:pt idx="3">
                  <c:v>529</c:v>
                </c:pt>
                <c:pt idx="6">
                  <c:v>483</c:v>
                </c:pt>
                <c:pt idx="9">
                  <c:v>433</c:v>
                </c:pt>
                <c:pt idx="12">
                  <c:v>365</c:v>
                </c:pt>
              </c:numCache>
            </c:numRef>
          </c:val>
          <c:extLst>
            <c:ext xmlns:c16="http://schemas.microsoft.com/office/drawing/2014/chart" uri="{C3380CC4-5D6E-409C-BE32-E72D297353CC}">
              <c16:uniqueId val="{00000007-92B8-4131-A8E2-BD9C04D449B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229</c:v>
                </c:pt>
                <c:pt idx="2">
                  <c:v>#N/A</c:v>
                </c:pt>
                <c:pt idx="3">
                  <c:v>#N/A</c:v>
                </c:pt>
                <c:pt idx="4">
                  <c:v>223</c:v>
                </c:pt>
                <c:pt idx="5">
                  <c:v>#N/A</c:v>
                </c:pt>
                <c:pt idx="6">
                  <c:v>#N/A</c:v>
                </c:pt>
                <c:pt idx="7">
                  <c:v>206</c:v>
                </c:pt>
                <c:pt idx="8">
                  <c:v>#N/A</c:v>
                </c:pt>
                <c:pt idx="9">
                  <c:v>#N/A</c:v>
                </c:pt>
                <c:pt idx="10">
                  <c:v>192</c:v>
                </c:pt>
                <c:pt idx="11">
                  <c:v>#N/A</c:v>
                </c:pt>
                <c:pt idx="12">
                  <c:v>#N/A</c:v>
                </c:pt>
                <c:pt idx="13">
                  <c:v>162</c:v>
                </c:pt>
                <c:pt idx="14">
                  <c:v>#N/A</c:v>
                </c:pt>
              </c:numCache>
            </c:numRef>
          </c:val>
          <c:smooth val="0"/>
          <c:extLst>
            <c:ext xmlns:c16="http://schemas.microsoft.com/office/drawing/2014/chart" uri="{C3380CC4-5D6E-409C-BE32-E72D297353CC}">
              <c16:uniqueId val="{00000008-92B8-4131-A8E2-BD9C04D449B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2751</c:v>
                </c:pt>
                <c:pt idx="5">
                  <c:v>2784</c:v>
                </c:pt>
                <c:pt idx="8">
                  <c:v>2685</c:v>
                </c:pt>
                <c:pt idx="11">
                  <c:v>2623</c:v>
                </c:pt>
                <c:pt idx="14">
                  <c:v>2654</c:v>
                </c:pt>
              </c:numCache>
            </c:numRef>
          </c:val>
          <c:extLst>
            <c:ext xmlns:c16="http://schemas.microsoft.com/office/drawing/2014/chart" uri="{C3380CC4-5D6E-409C-BE32-E72D297353CC}">
              <c16:uniqueId val="{00000000-58CA-46F2-A60A-B1B0C96EA3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855</c:v>
                </c:pt>
                <c:pt idx="5">
                  <c:v>821</c:v>
                </c:pt>
                <c:pt idx="8">
                  <c:v>762</c:v>
                </c:pt>
                <c:pt idx="11">
                  <c:v>677</c:v>
                </c:pt>
                <c:pt idx="14">
                  <c:v>611</c:v>
                </c:pt>
              </c:numCache>
            </c:numRef>
          </c:val>
          <c:extLst>
            <c:ext xmlns:c16="http://schemas.microsoft.com/office/drawing/2014/chart" uri="{C3380CC4-5D6E-409C-BE32-E72D297353CC}">
              <c16:uniqueId val="{00000001-58CA-46F2-A60A-B1B0C96EA3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1338</c:v>
                </c:pt>
                <c:pt idx="5">
                  <c:v>1266</c:v>
                </c:pt>
                <c:pt idx="8">
                  <c:v>1360</c:v>
                </c:pt>
                <c:pt idx="11">
                  <c:v>1713</c:v>
                </c:pt>
                <c:pt idx="14">
                  <c:v>1779</c:v>
                </c:pt>
              </c:numCache>
            </c:numRef>
          </c:val>
          <c:extLst>
            <c:ext xmlns:c16="http://schemas.microsoft.com/office/drawing/2014/chart" uri="{C3380CC4-5D6E-409C-BE32-E72D297353CC}">
              <c16:uniqueId val="{00000002-58CA-46F2-A60A-B1B0C96EA3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8CA-46F2-A60A-B1B0C96EA3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8CA-46F2-A60A-B1B0C96EA3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CA-46F2-A60A-B1B0C96EA3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206</c:v>
                </c:pt>
                <c:pt idx="3">
                  <c:v>212</c:v>
                </c:pt>
                <c:pt idx="6">
                  <c:v>205</c:v>
                </c:pt>
                <c:pt idx="9">
                  <c:v>249</c:v>
                </c:pt>
                <c:pt idx="12">
                  <c:v>228</c:v>
                </c:pt>
              </c:numCache>
            </c:numRef>
          </c:val>
          <c:extLst>
            <c:ext xmlns:c16="http://schemas.microsoft.com/office/drawing/2014/chart" uri="{C3380CC4-5D6E-409C-BE32-E72D297353CC}">
              <c16:uniqueId val="{00000006-58CA-46F2-A60A-B1B0C96EA3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12</c:v>
                </c:pt>
                <c:pt idx="3">
                  <c:v>9</c:v>
                </c:pt>
                <c:pt idx="6">
                  <c:v>5</c:v>
                </c:pt>
                <c:pt idx="9">
                  <c:v>4</c:v>
                </c:pt>
                <c:pt idx="12">
                  <c:v>2</c:v>
                </c:pt>
              </c:numCache>
            </c:numRef>
          </c:val>
          <c:extLst>
            <c:ext xmlns:c16="http://schemas.microsoft.com/office/drawing/2014/chart" uri="{C3380CC4-5D6E-409C-BE32-E72D297353CC}">
              <c16:uniqueId val="{00000007-58CA-46F2-A60A-B1B0C96EA3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836</c:v>
                </c:pt>
                <c:pt idx="3">
                  <c:v>828</c:v>
                </c:pt>
                <c:pt idx="6">
                  <c:v>837</c:v>
                </c:pt>
                <c:pt idx="9">
                  <c:v>879</c:v>
                </c:pt>
                <c:pt idx="12">
                  <c:v>945</c:v>
                </c:pt>
              </c:numCache>
            </c:numRef>
          </c:val>
          <c:extLst>
            <c:ext xmlns:c16="http://schemas.microsoft.com/office/drawing/2014/chart" uri="{C3380CC4-5D6E-409C-BE32-E72D297353CC}">
              <c16:uniqueId val="{00000008-58CA-46F2-A60A-B1B0C96EA3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302</c:v>
                </c:pt>
                <c:pt idx="3">
                  <c:v>302</c:v>
                </c:pt>
                <c:pt idx="6">
                  <c:v>276</c:v>
                </c:pt>
                <c:pt idx="9">
                  <c:v>253</c:v>
                </c:pt>
                <c:pt idx="12">
                  <c:v>223</c:v>
                </c:pt>
              </c:numCache>
            </c:numRef>
          </c:val>
          <c:extLst>
            <c:ext xmlns:c16="http://schemas.microsoft.com/office/drawing/2014/chart" uri="{C3380CC4-5D6E-409C-BE32-E72D297353CC}">
              <c16:uniqueId val="{00000009-58CA-46F2-A60A-B1B0C96EA3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3594</c:v>
                </c:pt>
                <c:pt idx="3">
                  <c:v>3610</c:v>
                </c:pt>
                <c:pt idx="6">
                  <c:v>3397</c:v>
                </c:pt>
                <c:pt idx="9">
                  <c:v>3188</c:v>
                </c:pt>
                <c:pt idx="12">
                  <c:v>3161</c:v>
                </c:pt>
              </c:numCache>
            </c:numRef>
          </c:val>
          <c:extLst>
            <c:ext xmlns:c16="http://schemas.microsoft.com/office/drawing/2014/chart" uri="{C3380CC4-5D6E-409C-BE32-E72D297353CC}">
              <c16:uniqueId val="{0000000A-58CA-46F2-A60A-B1B0C96EA38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c:v>
                </c:pt>
                <c:pt idx="2">
                  <c:v>#N/A</c:v>
                </c:pt>
                <c:pt idx="3">
                  <c:v>#N/A</c:v>
                </c:pt>
                <c:pt idx="4">
                  <c:v>90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8CA-46F2-A60A-B1B0C96EA38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393</c:v>
                </c:pt>
                <c:pt idx="1">
                  <c:v>669</c:v>
                </c:pt>
                <c:pt idx="2">
                  <c:v>774</c:v>
                </c:pt>
              </c:numCache>
            </c:numRef>
          </c:val>
          <c:extLst>
            <c:ext xmlns:c16="http://schemas.microsoft.com/office/drawing/2014/chart" uri="{C3380CC4-5D6E-409C-BE32-E72D297353CC}">
              <c16:uniqueId val="{00000000-A939-4CD1-A0B2-9F38A671E9E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32</c:v>
                </c:pt>
                <c:pt idx="1">
                  <c:v>32</c:v>
                </c:pt>
                <c:pt idx="2">
                  <c:v>32</c:v>
                </c:pt>
              </c:numCache>
            </c:numRef>
          </c:val>
          <c:extLst>
            <c:ext xmlns:c16="http://schemas.microsoft.com/office/drawing/2014/chart" uri="{C3380CC4-5D6E-409C-BE32-E72D297353CC}">
              <c16:uniqueId val="{00000001-A939-4CD1-A0B2-9F38A671E9E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907</c:v>
                </c:pt>
                <c:pt idx="1">
                  <c:v>969</c:v>
                </c:pt>
                <c:pt idx="2">
                  <c:v>923</c:v>
                </c:pt>
              </c:numCache>
            </c:numRef>
          </c:val>
          <c:extLst>
            <c:ext xmlns:c16="http://schemas.microsoft.com/office/drawing/2014/chart" uri="{C3380CC4-5D6E-409C-BE32-E72D297353CC}">
              <c16:uniqueId val="{00000002-A939-4CD1-A0B2-9F38A671E9E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{29FF4F62-B739-4508-BE58-D1FAC7BD9954}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3E3-4ACE-A9A7-4E36C46DF7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{BA0107E7-5E45-4C8E-8837-43610E77C53F}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E3-4ACE-A9A7-4E36C46DF7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{E247DC17-CD25-4C83-B9D2-721015B274C4}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E3-4ACE-A9A7-4E36C46DF7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{0F679628-ACC0-4D3F-8013-96F0CD011A15}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E3-4ACE-A9A7-4E36C46DF7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{16C903EA-A0AD-4635-A86B-3A5A039DE088}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E3-4ACE-A9A7-4E36C46DF79E}"/>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{157AC2FB-CCFF-43D3-91FB-173100220A10}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3E3-4ACE-A9A7-4E36C46DF79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{64A6C2C4-231F-4F65-B968-7B9203EB9ADE}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3E3-4ACE-A9A7-4E36C46DF79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{D3BB193F-A258-4923-A7DD-0D86A40D4330}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3E3-4ACE-A9A7-4E36C46DF79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{89E10BAF-E81B-4ECA-8002-4D160C75E4EA}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3E3-4ACE-A9A7-4E36C46DF7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57.8</c:v>
                </c:pt>
                <c:pt idx="8">
                  <c:v>59</c:v>
                </c:pt>
                <c:pt idx="16">
                  <c:v>60.4</c:v>
                </c:pt>
                <c:pt idx="24">
                  <c:v>62.3</c:v>
                </c:pt>
                <c:pt idx="32">
                  <c:v>64</c:v>
                </c:pt>
              </c:numCache>
            </c:numRef>
          </c:xVal>
          <c:yVal>
            <c:numRef>
              <c:f>公会計指標分析・財政指標組合せ分析表!$BP$51:$DC$51</c:f>
              <c:numCache>
                <c:formatCode>#,##0.0;"▲ "#,##0.0</c:formatCode>
                <c:ptCount val="40"/>
                <c:pt idx="0">
                  <c:v>0.3</c:v>
                </c:pt>
                <c:pt idx="8">
                  <c:v>5.2</c:v>
                </c:pt>
              </c:numCache>
            </c:numRef>
          </c:yVal>
          <c:smooth val="0"/>
          <c:extLst>
            <c:ext xmlns:c16="http://schemas.microsoft.com/office/drawing/2014/chart" uri="{C3380CC4-5D6E-409C-BE32-E72D297353CC}">
              <c16:uniqueId val="{00000009-43E3-4ACE-A9A7-4E36C46DF79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{0F06196C-D0D5-48EF-AED9-6C8B934194B1}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3E3-4ACE-A9A7-4E36C46DF79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{5BFD1B1E-C42B-41BC-AE30-85F0408E1DE7}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E3-4ACE-A9A7-4E36C46DF7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{6331A275-E759-4AE4-AA15-CB3DF6E33D6C}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E3-4ACE-A9A7-4E36C46DF7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{B67AB9FB-1D63-4A7E-96D1-74223B685D69}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E3-4ACE-A9A7-4E36C46DF7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{798359A1-C68E-4F5A-8DC9-2654CFB3C239}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E3-4ACE-A9A7-4E36C46DF79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{F0CE5B9C-2CD1-45B8-A291-0FD4C83FD0AF}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3E3-4ACE-A9A7-4E36C46DF79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{08BCA598-A8F8-445D-9871-797A5E548FFC}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3E3-4ACE-A9A7-4E36C46DF79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{60777CA3-6A3A-45EE-A626-5CCE9BBABDD3}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3E3-4ACE-A9A7-4E36C46DF79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{1AC22E44-C742-4FCC-8AF2-518CFBD2F09D}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3E3-4ACE-A9A7-4E36C46DF7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60.3</c:v>
                </c:pt>
                <c:pt idx="16">
                  <c:v>61</c:v>
                </c:pt>
                <c:pt idx="24">
                  <c:v>62.3</c:v>
                </c:pt>
                <c:pt idx="32">
                  <c:v>63.7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3E3-4ACE-A9A7-4E36C46DF79E}"/>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{FAB1E320-9B60-4725-8EE7-06E2E0C246EC}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F8D-42FA-A5DC-BD1C2C27B2D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{63D3F930-40FB-493E-8589-DD25CCC6D7C3}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8D-42FA-A5DC-BD1C2C27B2D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{B31D3C9E-6B66-4FE9-93F6-CEE6F0339623}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8D-42FA-A5DC-BD1C2C27B2D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{82E8A543-A9C5-4103-A55E-AC89B88EAD86}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8D-42FA-A5DC-BD1C2C27B2D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{21A01A73-C3FB-4378-B3ED-58F4FF311483}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8D-42FA-A5DC-BD1C2C27B2D6}"/>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{CA9C10E4-4AF3-43FC-B5BF-87AE36B98C96}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F8D-42FA-A5DC-BD1C2C27B2D6}"/>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{62E56283-4BB9-42E1-9EA1-F02EB7EF96EE}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F8D-42FA-A5DC-BD1C2C27B2D6}"/>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{254D8698-4C85-4853-859C-B2A63BA0FF2A}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F8D-42FA-A5DC-BD1C2C27B2D6}"/>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{B536E361-3555-4557-8B71-D7F3A4285783}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F8D-42FA-A5DC-BD1C2C27B2D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12.9</c:v>
                </c:pt>
                <c:pt idx="16">
                  <c:v>12.6</c:v>
                </c:pt>
                <c:pt idx="24">
                  <c:v>11.3</c:v>
                </c:pt>
                <c:pt idx="32">
                  <c:v>9.8000000000000007</c:v>
                </c:pt>
              </c:numCache>
            </c:numRef>
          </c:xVal>
          <c:yVal>
            <c:numRef>
              <c:f>公会計指標分析・財政指標組合せ分析表!$BP$73:$DC$73</c:f>
              <c:numCache>
                <c:formatCode>#,##0.0;"▲ "#,##0.0</c:formatCode>
                <c:ptCount val="40"/>
                <c:pt idx="0">
                  <c:v>0.3</c:v>
                </c:pt>
                <c:pt idx="8">
                  <c:v>5.2</c:v>
                </c:pt>
              </c:numCache>
            </c:numRef>
          </c:yVal>
          <c:smooth val="0"/>
          <c:extLst>
            <c:ext xmlns:c16="http://schemas.microsoft.com/office/drawing/2014/chart" uri="{C3380CC4-5D6E-409C-BE32-E72D297353CC}">
              <c16:uniqueId val="{00000009-EF8D-42FA-A5DC-BD1C2C27B2D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87659439068545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{A0645D93-B8F6-48A5-A18B-216036D29405}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F8D-42FA-A5DC-BD1C2C27B2D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{AAD4DF52-B8B6-458C-931B-A04852179EA5}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8D-42FA-A5DC-BD1C2C27B2D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{64EA89AD-ED90-4339-8630-3EFD52C02EFF}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8D-42FA-A5DC-BD1C2C27B2D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{BC3398B7-D939-48A2-B61C-67A566E62443}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8D-42FA-A5DC-BD1C2C27B2D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{F1B3EF2A-7381-4FC6-94C3-23A0D27D4E41}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8D-42FA-A5DC-BD1C2C27B2D6}"/>
                </c:ext>
              </c:extLst>
            </c:dLbl>
            <c:dLbl>
              <c:idx val="8"/>
              <c:layout>
                <c:manualLayout>
                  <c:x val="-3.4502390437331852E-2"/>
                  <c:y val="-0.11208333818524056"/>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{886C7BA5-4F62-452B-8D3D-8BBCE9BEBE16}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F8D-42FA-A5DC-BD1C2C27B2D6}"/>
                </c:ext>
              </c:extLst>
            </c:dLbl>
            <c:dLbl>
              <c:idx val="16"/>
              <c:layout>
                <c:manualLayout>
                  <c:x val="-3.1570342725075584E-2"/>
                  <c:y val="-9.201956015006436E-3"/>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{C7C89B35-5EFC-4836-AD3D-163C66F9CC81}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F8D-42FA-A5DC-BD1C2C27B2D6}"/>
                </c:ext>
              </c:extLst>
            </c:dLbl>
            <c:dLbl>
              <c:idx val="24"/>
              <c:layout>
                <c:manualLayout>
                  <c:x val="-3.1570342725075584E-2"/>
                  <c:y val="-8.311111598204545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{FE18435F-A00A-470B-8727-6AE279FE09E4}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F8D-42FA-A5DC-BD1C2C27B2D6}"/>
                </c:ext>
              </c:extLst>
            </c:dLbl>
            <c:dLbl>
              <c:idx val="32"/>
              <c:layout>
                <c:manualLayout>
                  <c:x val="-3.1570342725075584E-2"/>
                  <c:y val="-4.5269664437529243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{7D69B876-746E-4CD8-904D-CB1BEF25D66B}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F8D-42FA-A5DC-BD1C2C27B2D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F8D-42FA-A5DC-BD1C2C27B2D6}"/>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地方債の元利償還金の償還ピークである平成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年度を過ぎたため、実質公債費比率の分子は減少傾向にある。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今後も地方債の発行限度額を厳しく管理するとともに、有利な地方債を活用し、実質公債費比率の改善に努める。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地方債現在高は平成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年度をピークに減少傾向にある。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将来負担比率の分子は充当可能基金の増加や過疎対策事業債残高の減少の影響で、前年度に比べ減少している。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今後も地方債の発行を抑制するとともに、計画的な基金への積み立てなどを行い、充当可能財源の確保に取り組み、将来負担比率の低減に努める。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北海道壮瞥町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前年度に比べ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万円増となった主な要因として、町税が前年度より増加したことに加え、経費の節減に努めたことにより、財政調整基金を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万円積み立てたことがあげられる。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行財政改革を進め、事業の見直しや経費の削減に努め、財政調整基金の増加を図る。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公共施設等整備基金：本町における公用または公共の用に供する施設の整備等に要する資金に充当する。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国際交流基金：国際交流活動の推進による諸外国との国際理解を深め、友好親善関係の促進に要する資金に充当する。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農林漁業振興基金：農林漁業の振興に要する資金に充当する。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地域振興基金：福祉活動の促進、快適な生活環境の形成等を図るために要する資金に充当する。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ふるさと応援基金：壮瞥町を応援する人々からの寄附金を壮瞥町の発展と活性化に要する資金に充当する。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地域振興基金：公共施設管理事業（指定管理者施設）や道路橋梁維持経費へ財源充当したことによる減。</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ふるさと応援基金：ふるさと応援寄附金の減少及び各指定事業に財源充当したことによる減。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国際交流基金：中学生フィンランド国派遣事業は、毎年度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万円程度減少する予定。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ふるさと応援基金：ふるさと応援寄附金の額から、ふるさと納税事業費を差し引いた全額を基金へ積み立て、その全額を翌年度に全額対象事業に充当する予定。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入湯税をはじめ町税が増加したことに加え、経費の節減に努めたことなどにより財政調整基金の繰入れを行わなかったため。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事業の見直しや経常経費の削減に努め、基金への積み立てが可能になるよう努める。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増減無し。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経費削減を図り、基金残高の増加に努める。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2,362
2,324
205.01
4,128,266
4,020,101
99,501
2,198,867
3,160,821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役場庁舎や消防庁舎、こどもセンター、保健センターなど比較的新しい施設が多い一方で、学校施設や福祉施設の老朽化が進んでおり、有形固定資産減価償却率は類似団体平均と同水準となっている。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168819</xdr:rowOff>
    </xdr:to>
    <xdr:cxnSp macro="">
      <xdr:nvCxnSpPr>
        <xdr:cNvPr id="73" name="直線コネクタ 72"/>
        <xdr:cNvCxnSpPr/>
      </xdr:nvCxnSpPr>
      <xdr:spPr>
        <a:xfrm flipV="1">
          <a:off x="4760595" y="5384800"/>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1196</xdr:rowOff>
    </xdr:from>
    <xdr:ext cx="405111" cy="259045"/>
    <xdr:sp macro="" textlink="">
      <xdr:nvSpPr>
        <xdr:cNvPr id="74" name="有形固定資産減価償却率最小値テキスト"/>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168819</xdr:rowOff>
    </xdr:from>
    <xdr:to>
      <xdr:col>23</xdr:col>
      <xdr:colOff>174625</xdr:colOff>
      <xdr:row>34</xdr:row>
      <xdr:rowOff>168819</xdr:rowOff>
    </xdr:to>
    <xdr:cxnSp macro="">
      <xdr:nvCxnSpPr>
        <xdr:cNvPr id="75" name="直線コネクタ 74"/>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76" name="有形固定資産減価償却率最大値テキスト"/>
        <xdr:cNvSpPr txBox="1"/>
      </xdr:nvSpPr>
      <xdr:spPr>
        <a:xfrm>
          <a:off x="4813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77" name="直線コネクタ 76"/>
        <xdr:cNvCxnSpPr/>
      </xdr:nvCxnSpPr>
      <xdr:spPr>
        <a:xfrm>
          <a:off x="4673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14985</xdr:rowOff>
    </xdr:from>
    <xdr:ext cx="405111" cy="259045"/>
    <xdr:sp macro="" textlink="">
      <xdr:nvSpPr>
        <xdr:cNvPr id="78" name="有形固定資産減価償却率平均値テキスト"/>
        <xdr:cNvSpPr txBox="1"/>
      </xdr:nvSpPr>
      <xdr:spPr>
        <a:xfrm>
          <a:off x="4813300" y="6101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163558</xdr:rowOff>
    </xdr:from>
    <xdr:to>
      <xdr:col>23</xdr:col>
      <xdr:colOff>136525</xdr:colOff>
      <xdr:row>32</xdr:row>
      <xdr:rowOff>93708</xdr:rowOff>
    </xdr:to>
    <xdr:sp macro="" textlink="">
      <xdr:nvSpPr>
        <xdr:cNvPr id="79" name="フローチャート: 判断 78"/>
        <xdr:cNvSpPr/>
      </xdr:nvSpPr>
      <xdr:spPr>
        <a:xfrm>
          <a:off x="4711700" y="625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120378</xdr:rowOff>
    </xdr:from>
    <xdr:to>
      <xdr:col>19</xdr:col>
      <xdr:colOff>187325</xdr:colOff>
      <xdr:row>32</xdr:row>
      <xdr:rowOff>50528</xdr:rowOff>
    </xdr:to>
    <xdr:sp macro="" textlink="">
      <xdr:nvSpPr>
        <xdr:cNvPr id="80" name="フローチャート: 判断 79"/>
        <xdr:cNvSpPr/>
      </xdr:nvSpPr>
      <xdr:spPr>
        <a:xfrm>
          <a:off x="40005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80282</xdr:rowOff>
    </xdr:from>
    <xdr:to>
      <xdr:col>15</xdr:col>
      <xdr:colOff>187325</xdr:colOff>
      <xdr:row>32</xdr:row>
      <xdr:rowOff>10432</xdr:rowOff>
    </xdr:to>
    <xdr:sp macro="" textlink="">
      <xdr:nvSpPr>
        <xdr:cNvPr id="81" name="フローチャート: 判断 80"/>
        <xdr:cNvSpPr/>
      </xdr:nvSpPr>
      <xdr:spPr>
        <a:xfrm>
          <a:off x="32385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58692</xdr:rowOff>
    </xdr:from>
    <xdr:to>
      <xdr:col>11</xdr:col>
      <xdr:colOff>187325</xdr:colOff>
      <xdr:row>31</xdr:row>
      <xdr:rowOff>160292</xdr:rowOff>
    </xdr:to>
    <xdr:sp macro="" textlink="">
      <xdr:nvSpPr>
        <xdr:cNvPr id="82" name="フローチャート: 判断 81"/>
        <xdr:cNvSpPr/>
      </xdr:nvSpPr>
      <xdr:spPr>
        <a:xfrm>
          <a:off x="2476500" y="614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3" name="フローチャート: 判断 82"/>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1361</xdr:rowOff>
    </xdr:from>
    <xdr:to>
      <xdr:col>23</xdr:col>
      <xdr:colOff>136525</xdr:colOff>
      <xdr:row>32</xdr:row>
      <xdr:rowOff>102961</xdr:rowOff>
    </xdr:to>
    <xdr:sp macro="" textlink="">
      <xdr:nvSpPr>
        <xdr:cNvPr id="89" name="楕円 88"/>
        <xdr:cNvSpPr/>
      </xdr:nvSpPr>
      <xdr:spPr>
        <a:xfrm>
          <a:off x="4711700" y="625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151238</xdr:rowOff>
    </xdr:from>
    <xdr:ext cx="405111" cy="259045"/>
    <xdr:sp macro="" textlink="">
      <xdr:nvSpPr>
        <xdr:cNvPr id="90" name="有形固定資産減価償却率該当値テキスト"/>
        <xdr:cNvSpPr txBox="1"/>
      </xdr:nvSpPr>
      <xdr:spPr>
        <a:xfrm>
          <a:off x="4813300" y="6237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120378</xdr:rowOff>
    </xdr:from>
    <xdr:to>
      <xdr:col>19</xdr:col>
      <xdr:colOff>187325</xdr:colOff>
      <xdr:row>32</xdr:row>
      <xdr:rowOff>50528</xdr:rowOff>
    </xdr:to>
    <xdr:sp macro="" textlink="">
      <xdr:nvSpPr>
        <xdr:cNvPr id="91" name="楕円 90"/>
        <xdr:cNvSpPr/>
      </xdr:nvSpPr>
      <xdr:spPr>
        <a:xfrm>
          <a:off x="4000500" y="62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171178</xdr:rowOff>
    </xdr:from>
    <xdr:to>
      <xdr:col>23</xdr:col>
      <xdr:colOff>85725</xdr:colOff>
      <xdr:row>32</xdr:row>
      <xdr:rowOff>52161</xdr:rowOff>
    </xdr:to>
    <xdr:cxnSp macro="">
      <xdr:nvCxnSpPr>
        <xdr:cNvPr id="92" name="直線コネクタ 91"/>
        <xdr:cNvCxnSpPr/>
      </xdr:nvCxnSpPr>
      <xdr:spPr>
        <a:xfrm>
          <a:off x="4051300" y="6257653"/>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61776</xdr:rowOff>
    </xdr:from>
    <xdr:to>
      <xdr:col>15</xdr:col>
      <xdr:colOff>187325</xdr:colOff>
      <xdr:row>31</xdr:row>
      <xdr:rowOff>163376</xdr:rowOff>
    </xdr:to>
    <xdr:sp macro="" textlink="">
      <xdr:nvSpPr>
        <xdr:cNvPr id="93" name="楕円 92"/>
        <xdr:cNvSpPr/>
      </xdr:nvSpPr>
      <xdr:spPr>
        <a:xfrm>
          <a:off x="3238500" y="614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112576</xdr:rowOff>
    </xdr:from>
    <xdr:to>
      <xdr:col>19</xdr:col>
      <xdr:colOff>136525</xdr:colOff>
      <xdr:row>31</xdr:row>
      <xdr:rowOff>171178</xdr:rowOff>
    </xdr:to>
    <xdr:cxnSp macro="">
      <xdr:nvCxnSpPr>
        <xdr:cNvPr id="94" name="直線コネクタ 93"/>
        <xdr:cNvCxnSpPr/>
      </xdr:nvCxnSpPr>
      <xdr:spPr>
        <a:xfrm>
          <a:off x="3289300" y="6199051"/>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18597</xdr:rowOff>
    </xdr:from>
    <xdr:to>
      <xdr:col>11</xdr:col>
      <xdr:colOff>187325</xdr:colOff>
      <xdr:row>31</xdr:row>
      <xdr:rowOff>120197</xdr:rowOff>
    </xdr:to>
    <xdr:sp macro="" textlink="">
      <xdr:nvSpPr>
        <xdr:cNvPr id="95" name="楕円 94"/>
        <xdr:cNvSpPr/>
      </xdr:nvSpPr>
      <xdr:spPr>
        <a:xfrm>
          <a:off x="2476500" y="610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69397</xdr:rowOff>
    </xdr:from>
    <xdr:to>
      <xdr:col>15</xdr:col>
      <xdr:colOff>136525</xdr:colOff>
      <xdr:row>31</xdr:row>
      <xdr:rowOff>112576</xdr:rowOff>
    </xdr:to>
    <xdr:cxnSp macro="">
      <xdr:nvCxnSpPr>
        <xdr:cNvPr id="96" name="直線コネクタ 95"/>
        <xdr:cNvCxnSpPr/>
      </xdr:nvCxnSpPr>
      <xdr:spPr>
        <a:xfrm>
          <a:off x="2527300" y="6155872"/>
          <a:ext cx="76200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153035</xdr:rowOff>
    </xdr:from>
    <xdr:to>
      <xdr:col>7</xdr:col>
      <xdr:colOff>187325</xdr:colOff>
      <xdr:row>31</xdr:row>
      <xdr:rowOff>83185</xdr:rowOff>
    </xdr:to>
    <xdr:sp macro="" textlink="">
      <xdr:nvSpPr>
        <xdr:cNvPr id="97" name="楕円 96"/>
        <xdr:cNvSpPr/>
      </xdr:nvSpPr>
      <xdr:spPr>
        <a:xfrm>
          <a:off x="1714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32385</xdr:rowOff>
    </xdr:from>
    <xdr:to>
      <xdr:col>11</xdr:col>
      <xdr:colOff>136525</xdr:colOff>
      <xdr:row>31</xdr:row>
      <xdr:rowOff>69397</xdr:rowOff>
    </xdr:to>
    <xdr:cxnSp macro="">
      <xdr:nvCxnSpPr>
        <xdr:cNvPr id="98" name="直線コネクタ 97"/>
        <xdr:cNvCxnSpPr/>
      </xdr:nvCxnSpPr>
      <xdr:spPr>
        <a:xfrm>
          <a:off x="1765300" y="6118860"/>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41655</xdr:rowOff>
    </xdr:from>
    <xdr:ext cx="405111" cy="259045"/>
    <xdr:sp macro="" textlink="">
      <xdr:nvSpPr>
        <xdr:cNvPr id="99" name="n_1aveValue有形固定資産減価償却率"/>
        <xdr:cNvSpPr txBox="1"/>
      </xdr:nvSpPr>
      <xdr:spPr>
        <a:xfrm>
          <a:off x="3836044" y="629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1559</xdr:rowOff>
    </xdr:from>
    <xdr:ext cx="405111" cy="259045"/>
    <xdr:sp macro="" textlink="">
      <xdr:nvSpPr>
        <xdr:cNvPr id="100" name="n_2aveValue有形固定資産減価償却率"/>
        <xdr:cNvSpPr txBox="1"/>
      </xdr:nvSpPr>
      <xdr:spPr>
        <a:xfrm>
          <a:off x="3086744" y="6259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151419</xdr:rowOff>
    </xdr:from>
    <xdr:ext cx="405111" cy="259045"/>
    <xdr:sp macro="" textlink="">
      <xdr:nvSpPr>
        <xdr:cNvPr id="101" name="n_3aveValue有形固定資産減価償却率"/>
        <xdr:cNvSpPr txBox="1"/>
      </xdr:nvSpPr>
      <xdr:spPr>
        <a:xfrm>
          <a:off x="2324744" y="623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102" name="n_4aveValue有形固定資産減価償却率"/>
        <xdr:cNvSpPr txBox="1"/>
      </xdr:nvSpPr>
      <xdr:spPr>
        <a:xfrm>
          <a:off x="1562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67055</xdr:rowOff>
    </xdr:from>
    <xdr:ext cx="405111" cy="259045"/>
    <xdr:sp macro="" textlink="">
      <xdr:nvSpPr>
        <xdr:cNvPr id="103" name="n_1mainValue有形固定資産減価償却率"/>
        <xdr:cNvSpPr txBox="1"/>
      </xdr:nvSpPr>
      <xdr:spPr>
        <a:xfrm>
          <a:off x="3836044" y="598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8453</xdr:rowOff>
    </xdr:from>
    <xdr:ext cx="405111" cy="259045"/>
    <xdr:sp macro="" textlink="">
      <xdr:nvSpPr>
        <xdr:cNvPr id="104" name="n_2mainValue有形固定資産減価償却率"/>
        <xdr:cNvSpPr txBox="1"/>
      </xdr:nvSpPr>
      <xdr:spPr>
        <a:xfrm>
          <a:off x="3086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136724</xdr:rowOff>
    </xdr:from>
    <xdr:ext cx="405111" cy="259045"/>
    <xdr:sp macro="" textlink="">
      <xdr:nvSpPr>
        <xdr:cNvPr id="105" name="n_3mainValue有形固定資産減価償却率"/>
        <xdr:cNvSpPr txBox="1"/>
      </xdr:nvSpPr>
      <xdr:spPr>
        <a:xfrm>
          <a:off x="2324744" y="588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99712</xdr:rowOff>
    </xdr:from>
    <xdr:ext cx="405111" cy="259045"/>
    <xdr:sp macro="" textlink="">
      <xdr:nvSpPr>
        <xdr:cNvPr id="106" name="n_4mainValue有形固定資産減価償却率"/>
        <xdr:cNvSpPr txBox="1"/>
      </xdr:nvSpPr>
      <xdr:spPr>
        <a:xfrm>
          <a:off x="1562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以降の大型投資事業の抑制などにより、将来負担額は減少傾向にあるものの、小規模団体ながら町立高等学校を有していることや直営で保育所を運営していることから、教職員人件費や臨時保育士賃金などの影響で人件費及び物件費が高い水準にあるため、債務償還比率も類似団体と比べると高くなっている。</a:t>
          </a:r>
          <a:endParaRPr lang="ja-JP" altLang="ja-JP">
            <a:effectLst/>
          </a:endParaRPr>
        </a:p>
        <a:p>
          <a:r>
            <a:rPr kumimoji="1" lang="ja-JP" altLang="ja-JP" sz="1100">
              <a:solidFill>
                <a:schemeClr val="dk1"/>
              </a:solidFill>
              <a:effectLst/>
              <a:latin typeface="+mn-lt"/>
              <a:ea typeface="+mn-ea"/>
              <a:cs typeface="+mn-cs"/>
            </a:rPr>
            <a:t>　引き続き行財政改革を推進し、事業の適性化や事務の効率化に努める。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73078</xdr:rowOff>
    </xdr:to>
    <xdr:cxnSp macro="">
      <xdr:nvCxnSpPr>
        <xdr:cNvPr id="135" name="直線コネクタ 134"/>
        <xdr:cNvCxnSpPr/>
      </xdr:nvCxnSpPr>
      <xdr:spPr>
        <a:xfrm flipV="1">
          <a:off x="14793595" y="5312833"/>
          <a:ext cx="1269" cy="136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76905</xdr:rowOff>
    </xdr:from>
    <xdr:ext cx="469744" cy="259045"/>
    <xdr:sp macro="" textlink="">
      <xdr:nvSpPr>
        <xdr:cNvPr id="136" name="債務償還比率最小値テキスト"/>
        <xdr:cNvSpPr txBox="1"/>
      </xdr:nvSpPr>
      <xdr:spPr>
        <a:xfrm>
          <a:off x="14846300" y="66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73078</xdr:rowOff>
    </xdr:from>
    <xdr:to>
      <xdr:col>76</xdr:col>
      <xdr:colOff>111125</xdr:colOff>
      <xdr:row>34</xdr:row>
      <xdr:rowOff>73078</xdr:rowOff>
    </xdr:to>
    <xdr:cxnSp macro="">
      <xdr:nvCxnSpPr>
        <xdr:cNvPr id="137" name="直線コネクタ 136"/>
        <xdr:cNvCxnSpPr/>
      </xdr:nvCxnSpPr>
      <xdr:spPr>
        <a:xfrm>
          <a:off x="14706600" y="6673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72799</xdr:rowOff>
    </xdr:from>
    <xdr:ext cx="469744" cy="259045"/>
    <xdr:sp macro="" textlink="">
      <xdr:nvSpPr>
        <xdr:cNvPr id="140" name="債務償還比率平均値テキスト"/>
        <xdr:cNvSpPr txBox="1"/>
      </xdr:nvSpPr>
      <xdr:spPr>
        <a:xfrm>
          <a:off x="14846300" y="5473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49922</xdr:rowOff>
    </xdr:from>
    <xdr:to>
      <xdr:col>76</xdr:col>
      <xdr:colOff>73025</xdr:colOff>
      <xdr:row>28</xdr:row>
      <xdr:rowOff>151522</xdr:rowOff>
    </xdr:to>
    <xdr:sp macro="" textlink="">
      <xdr:nvSpPr>
        <xdr:cNvPr id="141" name="フローチャート: 判断 140"/>
        <xdr:cNvSpPr/>
      </xdr:nvSpPr>
      <xdr:spPr>
        <a:xfrm>
          <a:off x="147447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71152</xdr:rowOff>
    </xdr:from>
    <xdr:to>
      <xdr:col>72</xdr:col>
      <xdr:colOff>123825</xdr:colOff>
      <xdr:row>29</xdr:row>
      <xdr:rowOff>1302</xdr:rowOff>
    </xdr:to>
    <xdr:sp macro="" textlink="">
      <xdr:nvSpPr>
        <xdr:cNvPr id="142" name="フローチャート: 判断 141"/>
        <xdr:cNvSpPr/>
      </xdr:nvSpPr>
      <xdr:spPr>
        <a:xfrm>
          <a:off x="14033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40217</xdr:rowOff>
    </xdr:from>
    <xdr:to>
      <xdr:col>68</xdr:col>
      <xdr:colOff>123825</xdr:colOff>
      <xdr:row>29</xdr:row>
      <xdr:rowOff>141817</xdr:rowOff>
    </xdr:to>
    <xdr:sp macro="" textlink="">
      <xdr:nvSpPr>
        <xdr:cNvPr id="143" name="フローチャート: 判断 142"/>
        <xdr:cNvSpPr/>
      </xdr:nvSpPr>
      <xdr:spPr>
        <a:xfrm>
          <a:off x="13271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51012</xdr:rowOff>
    </xdr:from>
    <xdr:to>
      <xdr:col>64</xdr:col>
      <xdr:colOff>123825</xdr:colOff>
      <xdr:row>29</xdr:row>
      <xdr:rowOff>152612</xdr:rowOff>
    </xdr:to>
    <xdr:sp macro="" textlink="">
      <xdr:nvSpPr>
        <xdr:cNvPr id="144" name="フローチャート: 判断 143"/>
        <xdr:cNvSpPr/>
      </xdr:nvSpPr>
      <xdr:spPr>
        <a:xfrm>
          <a:off x="12509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15208</xdr:rowOff>
    </xdr:from>
    <xdr:to>
      <xdr:col>60</xdr:col>
      <xdr:colOff>123825</xdr:colOff>
      <xdr:row>29</xdr:row>
      <xdr:rowOff>116808</xdr:rowOff>
    </xdr:to>
    <xdr:sp macro="" textlink="">
      <xdr:nvSpPr>
        <xdr:cNvPr id="145" name="フローチャート: 判断 144"/>
        <xdr:cNvSpPr/>
      </xdr:nvSpPr>
      <xdr:spPr>
        <a:xfrm>
          <a:off x="11747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15028</xdr:rowOff>
    </xdr:from>
    <xdr:to>
      <xdr:col>76</xdr:col>
      <xdr:colOff>73025</xdr:colOff>
      <xdr:row>29</xdr:row>
      <xdr:rowOff>116628</xdr:rowOff>
    </xdr:to>
    <xdr:sp macro="" textlink="">
      <xdr:nvSpPr>
        <xdr:cNvPr id="151" name="楕円 150"/>
        <xdr:cNvSpPr/>
      </xdr:nvSpPr>
      <xdr:spPr>
        <a:xfrm>
          <a:off x="14744700" y="575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164905</xdr:rowOff>
    </xdr:from>
    <xdr:ext cx="469744" cy="259045"/>
    <xdr:sp macro="" textlink="">
      <xdr:nvSpPr>
        <xdr:cNvPr id="152" name="債務償還比率該当値テキスト"/>
        <xdr:cNvSpPr txBox="1"/>
      </xdr:nvSpPr>
      <xdr:spPr>
        <a:xfrm>
          <a:off x="14846300" y="573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100118</xdr:rowOff>
    </xdr:from>
    <xdr:to>
      <xdr:col>72</xdr:col>
      <xdr:colOff>123825</xdr:colOff>
      <xdr:row>29</xdr:row>
      <xdr:rowOff>30268</xdr:rowOff>
    </xdr:to>
    <xdr:sp macro="" textlink="">
      <xdr:nvSpPr>
        <xdr:cNvPr id="153" name="楕円 152"/>
        <xdr:cNvSpPr/>
      </xdr:nvSpPr>
      <xdr:spPr>
        <a:xfrm>
          <a:off x="14033500" y="567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150918</xdr:rowOff>
    </xdr:from>
    <xdr:to>
      <xdr:col>76</xdr:col>
      <xdr:colOff>22225</xdr:colOff>
      <xdr:row>29</xdr:row>
      <xdr:rowOff>65828</xdr:rowOff>
    </xdr:to>
    <xdr:cxnSp macro="">
      <xdr:nvCxnSpPr>
        <xdr:cNvPr id="154" name="直線コネクタ 153"/>
        <xdr:cNvCxnSpPr/>
      </xdr:nvCxnSpPr>
      <xdr:spPr>
        <a:xfrm>
          <a:off x="14084300" y="5723043"/>
          <a:ext cx="7112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20616</xdr:rowOff>
    </xdr:from>
    <xdr:to>
      <xdr:col>68</xdr:col>
      <xdr:colOff>123825</xdr:colOff>
      <xdr:row>30</xdr:row>
      <xdr:rowOff>122216</xdr:rowOff>
    </xdr:to>
    <xdr:sp macro="" textlink="">
      <xdr:nvSpPr>
        <xdr:cNvPr id="155" name="楕円 154"/>
        <xdr:cNvSpPr/>
      </xdr:nvSpPr>
      <xdr:spPr>
        <a:xfrm>
          <a:off x="13271500" y="59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150918</xdr:rowOff>
    </xdr:from>
    <xdr:to>
      <xdr:col>72</xdr:col>
      <xdr:colOff>73025</xdr:colOff>
      <xdr:row>30</xdr:row>
      <xdr:rowOff>71416</xdr:rowOff>
    </xdr:to>
    <xdr:cxnSp macro="">
      <xdr:nvCxnSpPr>
        <xdr:cNvPr id="156" name="直線コネクタ 155"/>
        <xdr:cNvCxnSpPr/>
      </xdr:nvCxnSpPr>
      <xdr:spPr>
        <a:xfrm flipV="1">
          <a:off x="13322300" y="5723043"/>
          <a:ext cx="762000" cy="26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88085</xdr:rowOff>
    </xdr:from>
    <xdr:to>
      <xdr:col>64</xdr:col>
      <xdr:colOff>123825</xdr:colOff>
      <xdr:row>31</xdr:row>
      <xdr:rowOff>18235</xdr:rowOff>
    </xdr:to>
    <xdr:sp macro="" textlink="">
      <xdr:nvSpPr>
        <xdr:cNvPr id="157" name="楕円 156"/>
        <xdr:cNvSpPr/>
      </xdr:nvSpPr>
      <xdr:spPr>
        <a:xfrm>
          <a:off x="12509500" y="60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71416</xdr:rowOff>
    </xdr:from>
    <xdr:to>
      <xdr:col>68</xdr:col>
      <xdr:colOff>73025</xdr:colOff>
      <xdr:row>30</xdr:row>
      <xdr:rowOff>138885</xdr:rowOff>
    </xdr:to>
    <xdr:cxnSp macro="">
      <xdr:nvCxnSpPr>
        <xdr:cNvPr id="158" name="直線コネクタ 157"/>
        <xdr:cNvCxnSpPr/>
      </xdr:nvCxnSpPr>
      <xdr:spPr>
        <a:xfrm flipV="1">
          <a:off x="12560300" y="5986441"/>
          <a:ext cx="762000" cy="6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85926</xdr:rowOff>
    </xdr:from>
    <xdr:to>
      <xdr:col>60</xdr:col>
      <xdr:colOff>123825</xdr:colOff>
      <xdr:row>31</xdr:row>
      <xdr:rowOff>16076</xdr:rowOff>
    </xdr:to>
    <xdr:sp macro="" textlink="">
      <xdr:nvSpPr>
        <xdr:cNvPr id="159" name="楕円 158"/>
        <xdr:cNvSpPr/>
      </xdr:nvSpPr>
      <xdr:spPr>
        <a:xfrm>
          <a:off x="11747500" y="600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136726</xdr:rowOff>
    </xdr:from>
    <xdr:to>
      <xdr:col>64</xdr:col>
      <xdr:colOff>73025</xdr:colOff>
      <xdr:row>30</xdr:row>
      <xdr:rowOff>138885</xdr:rowOff>
    </xdr:to>
    <xdr:cxnSp macro="">
      <xdr:nvCxnSpPr>
        <xdr:cNvPr id="160" name="直線コネクタ 159"/>
        <xdr:cNvCxnSpPr/>
      </xdr:nvCxnSpPr>
      <xdr:spPr>
        <a:xfrm>
          <a:off x="11798300" y="6051751"/>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17829</xdr:rowOff>
    </xdr:from>
    <xdr:ext cx="469744" cy="259045"/>
    <xdr:sp macro="" textlink="">
      <xdr:nvSpPr>
        <xdr:cNvPr id="161" name="n_1aveValue債務償還比率"/>
        <xdr:cNvSpPr txBox="1"/>
      </xdr:nvSpPr>
      <xdr:spPr>
        <a:xfrm>
          <a:off x="138367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158344</xdr:rowOff>
    </xdr:from>
    <xdr:ext cx="469744" cy="259045"/>
    <xdr:sp macro="" textlink="">
      <xdr:nvSpPr>
        <xdr:cNvPr id="162" name="n_2aveValue債務償還比率"/>
        <xdr:cNvSpPr txBox="1"/>
      </xdr:nvSpPr>
      <xdr:spPr>
        <a:xfrm>
          <a:off x="13087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169139</xdr:rowOff>
    </xdr:from>
    <xdr:ext cx="469744" cy="259045"/>
    <xdr:sp macro="" textlink="">
      <xdr:nvSpPr>
        <xdr:cNvPr id="163" name="n_3aveValue債務償還比率"/>
        <xdr:cNvSpPr txBox="1"/>
      </xdr:nvSpPr>
      <xdr:spPr>
        <a:xfrm>
          <a:off x="12325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133335</xdr:rowOff>
    </xdr:from>
    <xdr:ext cx="469744" cy="259045"/>
    <xdr:sp macro="" textlink="">
      <xdr:nvSpPr>
        <xdr:cNvPr id="164" name="n_4aveValue債務償還比率"/>
        <xdr:cNvSpPr txBox="1"/>
      </xdr:nvSpPr>
      <xdr:spPr>
        <a:xfrm>
          <a:off x="11563427" y="553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21395</xdr:rowOff>
    </xdr:from>
    <xdr:ext cx="469744" cy="259045"/>
    <xdr:sp macro="" textlink="">
      <xdr:nvSpPr>
        <xdr:cNvPr id="165" name="n_1mainValue債務償還比率"/>
        <xdr:cNvSpPr txBox="1"/>
      </xdr:nvSpPr>
      <xdr:spPr>
        <a:xfrm>
          <a:off x="13836727" y="57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113343</xdr:rowOff>
    </xdr:from>
    <xdr:ext cx="469744" cy="259045"/>
    <xdr:sp macro="" textlink="">
      <xdr:nvSpPr>
        <xdr:cNvPr id="166" name="n_2mainValue債務償還比率"/>
        <xdr:cNvSpPr txBox="1"/>
      </xdr:nvSpPr>
      <xdr:spPr>
        <a:xfrm>
          <a:off x="13087427" y="602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9362</xdr:rowOff>
    </xdr:from>
    <xdr:ext cx="469744" cy="259045"/>
    <xdr:sp macro="" textlink="">
      <xdr:nvSpPr>
        <xdr:cNvPr id="167" name="n_3mainValue債務償還比率"/>
        <xdr:cNvSpPr txBox="1"/>
      </xdr:nvSpPr>
      <xdr:spPr>
        <a:xfrm>
          <a:off x="12325427" y="609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7203</xdr:rowOff>
    </xdr:from>
    <xdr:ext cx="469744" cy="259045"/>
    <xdr:sp macro="" textlink="">
      <xdr:nvSpPr>
        <xdr:cNvPr id="168" name="n_4mainValue債務償還比率"/>
        <xdr:cNvSpPr txBox="1"/>
      </xdr:nvSpPr>
      <xdr:spPr>
        <a:xfrm>
          <a:off x="11563427" y="609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2,362
2,324
205.01
4,128,266
4,020,101
99,501
2,198,867
3,160,821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30315</xdr:rowOff>
    </xdr:from>
    <xdr:ext cx="405111" cy="259045"/>
    <xdr:sp macro="" textlink="">
      <xdr:nvSpPr>
        <xdr:cNvPr id="63" name="【道路】&#10;有形固定資産減価償却率平均値テキスト"/>
        <xdr:cNvSpPr txBox="1"/>
      </xdr:nvSpPr>
      <xdr:spPr>
        <a:xfrm>
          <a:off x="4673600" y="6545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156028</xdr:rowOff>
    </xdr:from>
    <xdr:to>
      <xdr:col>20</xdr:col>
      <xdr:colOff>38100</xdr:colOff>
      <xdr:row>39</xdr:row>
      <xdr:rowOff>86178</xdr:rowOff>
    </xdr:to>
    <xdr:sp macro="" textlink="">
      <xdr:nvSpPr>
        <xdr:cNvPr id="65" name="フローチャート: 判断 64"/>
        <xdr:cNvSpPr/>
      </xdr:nvSpPr>
      <xdr:spPr>
        <a:xfrm>
          <a:off x="3746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123372</xdr:rowOff>
    </xdr:from>
    <xdr:to>
      <xdr:col>15</xdr:col>
      <xdr:colOff>101600</xdr:colOff>
      <xdr:row>39</xdr:row>
      <xdr:rowOff>53522</xdr:rowOff>
    </xdr:to>
    <xdr:sp macro="" textlink="">
      <xdr:nvSpPr>
        <xdr:cNvPr id="66" name="フローチャート: 判断 65"/>
        <xdr:cNvSpPr/>
      </xdr:nvSpPr>
      <xdr:spPr>
        <a:xfrm>
          <a:off x="2857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87449</xdr:rowOff>
    </xdr:from>
    <xdr:to>
      <xdr:col>6</xdr:col>
      <xdr:colOff>38100</xdr:colOff>
      <xdr:row>39</xdr:row>
      <xdr:rowOff>17599</xdr:rowOff>
    </xdr:to>
    <xdr:sp macro="" textlink="">
      <xdr:nvSpPr>
        <xdr:cNvPr id="68" name="フローチャート: 判断 67"/>
        <xdr:cNvSpPr/>
      </xdr:nvSpPr>
      <xdr:spPr>
        <a:xfrm>
          <a:off x="1079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74" name="楕円 73"/>
        <xdr:cNvSpPr/>
      </xdr:nvSpPr>
      <xdr:spPr>
        <a:xfrm>
          <a:off x="45847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157315</xdr:rowOff>
    </xdr:from>
    <xdr:ext cx="405111" cy="259045"/>
    <xdr:sp macro="" textlink="">
      <xdr:nvSpPr>
        <xdr:cNvPr id="75" name="【道路】&#10;有形固定資産減価償却率該当値テキスト"/>
        <xdr:cNvSpPr txBox="1"/>
      </xdr:nvSpPr>
      <xdr:spPr>
        <a:xfrm>
          <a:off x="4673600"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146231</xdr:rowOff>
    </xdr:from>
    <xdr:to>
      <xdr:col>20</xdr:col>
      <xdr:colOff>38100</xdr:colOff>
      <xdr:row>39</xdr:row>
      <xdr:rowOff>76381</xdr:rowOff>
    </xdr:to>
    <xdr:sp macro="" textlink="">
      <xdr:nvSpPr>
        <xdr:cNvPr id="76" name="楕円 75"/>
        <xdr:cNvSpPr/>
      </xdr:nvSpPr>
      <xdr:spPr>
        <a:xfrm>
          <a:off x="3746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25581</xdr:rowOff>
    </xdr:from>
    <xdr:to>
      <xdr:col>24</xdr:col>
      <xdr:colOff>63500</xdr:colOff>
      <xdr:row>39</xdr:row>
      <xdr:rowOff>58238</xdr:rowOff>
    </xdr:to>
    <xdr:cxnSp macro="">
      <xdr:nvCxnSpPr>
        <xdr:cNvPr id="77" name="直線コネクタ 76"/>
        <xdr:cNvCxnSpPr/>
      </xdr:nvCxnSpPr>
      <xdr:spPr>
        <a:xfrm>
          <a:off x="3797300" y="671213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87449</xdr:rowOff>
    </xdr:from>
    <xdr:to>
      <xdr:col>15</xdr:col>
      <xdr:colOff>101600</xdr:colOff>
      <xdr:row>39</xdr:row>
      <xdr:rowOff>17599</xdr:rowOff>
    </xdr:to>
    <xdr:sp macro="" textlink="">
      <xdr:nvSpPr>
        <xdr:cNvPr id="78" name="楕円 77"/>
        <xdr:cNvSpPr/>
      </xdr:nvSpPr>
      <xdr:spPr>
        <a:xfrm>
          <a:off x="2857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138249</xdr:rowOff>
    </xdr:from>
    <xdr:to>
      <xdr:col>19</xdr:col>
      <xdr:colOff>177800</xdr:colOff>
      <xdr:row>39</xdr:row>
      <xdr:rowOff>25581</xdr:rowOff>
    </xdr:to>
    <xdr:cxnSp macro="">
      <xdr:nvCxnSpPr>
        <xdr:cNvPr id="79" name="直線コネクタ 78"/>
        <xdr:cNvCxnSpPr/>
      </xdr:nvCxnSpPr>
      <xdr:spPr>
        <a:xfrm>
          <a:off x="2908300" y="665334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87449</xdr:rowOff>
    </xdr:from>
    <xdr:to>
      <xdr:col>10</xdr:col>
      <xdr:colOff>165100</xdr:colOff>
      <xdr:row>39</xdr:row>
      <xdr:rowOff>17599</xdr:rowOff>
    </xdr:to>
    <xdr:sp macro="" textlink="">
      <xdr:nvSpPr>
        <xdr:cNvPr id="80" name="楕円 79"/>
        <xdr:cNvSpPr/>
      </xdr:nvSpPr>
      <xdr:spPr>
        <a:xfrm>
          <a:off x="1968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138249</xdr:rowOff>
    </xdr:from>
    <xdr:to>
      <xdr:col>15</xdr:col>
      <xdr:colOff>50800</xdr:colOff>
      <xdr:row>38</xdr:row>
      <xdr:rowOff>138249</xdr:rowOff>
    </xdr:to>
    <xdr:cxnSp macro="">
      <xdr:nvCxnSpPr>
        <xdr:cNvPr id="81" name="直線コネクタ 80"/>
        <xdr:cNvCxnSpPr/>
      </xdr:nvCxnSpPr>
      <xdr:spPr>
        <a:xfrm>
          <a:off x="2019300" y="66533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54791</xdr:rowOff>
    </xdr:from>
    <xdr:to>
      <xdr:col>6</xdr:col>
      <xdr:colOff>38100</xdr:colOff>
      <xdr:row>38</xdr:row>
      <xdr:rowOff>156391</xdr:rowOff>
    </xdr:to>
    <xdr:sp macro="" textlink="">
      <xdr:nvSpPr>
        <xdr:cNvPr id="82" name="楕円 81"/>
        <xdr:cNvSpPr/>
      </xdr:nvSpPr>
      <xdr:spPr>
        <a:xfrm>
          <a:off x="1079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105591</xdr:rowOff>
    </xdr:from>
    <xdr:to>
      <xdr:col>10</xdr:col>
      <xdr:colOff>114300</xdr:colOff>
      <xdr:row>38</xdr:row>
      <xdr:rowOff>138249</xdr:rowOff>
    </xdr:to>
    <xdr:cxnSp macro="">
      <xdr:nvCxnSpPr>
        <xdr:cNvPr id="83" name="直線コネクタ 82"/>
        <xdr:cNvCxnSpPr/>
      </xdr:nvCxnSpPr>
      <xdr:spPr>
        <a:xfrm>
          <a:off x="1130300" y="66206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77305</xdr:rowOff>
    </xdr:from>
    <xdr:ext cx="405111" cy="259045"/>
    <xdr:sp macro="" textlink="">
      <xdr:nvSpPr>
        <xdr:cNvPr id="84" name="n_1aveValue【道路】&#10;有形固定資産減価償却率"/>
        <xdr:cNvSpPr txBox="1"/>
      </xdr:nvSpPr>
      <xdr:spPr>
        <a:xfrm>
          <a:off x="35820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44649</xdr:rowOff>
    </xdr:from>
    <xdr:ext cx="405111" cy="259045"/>
    <xdr:sp macro="" textlink="">
      <xdr:nvSpPr>
        <xdr:cNvPr id="85" name="n_2aveValue【道路】&#10;有形固定資産減価償却率"/>
        <xdr:cNvSpPr txBox="1"/>
      </xdr:nvSpPr>
      <xdr:spPr>
        <a:xfrm>
          <a:off x="2705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6" name="n_3aveValue【道路】&#10;有形固定資産減価償却率"/>
        <xdr:cNvSpPr txBox="1"/>
      </xdr:nvSpPr>
      <xdr:spPr>
        <a:xfrm>
          <a:off x="1816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8726</xdr:rowOff>
    </xdr:from>
    <xdr:ext cx="405111" cy="259045"/>
    <xdr:sp macro="" textlink="">
      <xdr:nvSpPr>
        <xdr:cNvPr id="87" name="n_4aveValue【道路】&#10;有形固定資産減価償却率"/>
        <xdr:cNvSpPr txBox="1"/>
      </xdr:nvSpPr>
      <xdr:spPr>
        <a:xfrm>
          <a:off x="927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92908</xdr:rowOff>
    </xdr:from>
    <xdr:ext cx="405111" cy="259045"/>
    <xdr:sp macro="" textlink="">
      <xdr:nvSpPr>
        <xdr:cNvPr id="88" name="n_1mainValue【道路】&#10;有形固定資産減価償却率"/>
        <xdr:cNvSpPr txBox="1"/>
      </xdr:nvSpPr>
      <xdr:spPr>
        <a:xfrm>
          <a:off x="35820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34126</xdr:rowOff>
    </xdr:from>
    <xdr:ext cx="405111" cy="259045"/>
    <xdr:sp macro="" textlink="">
      <xdr:nvSpPr>
        <xdr:cNvPr id="89" name="n_2mainValue【道路】&#10;有形固定資産減価償却率"/>
        <xdr:cNvSpPr txBox="1"/>
      </xdr:nvSpPr>
      <xdr:spPr>
        <a:xfrm>
          <a:off x="2705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34126</xdr:rowOff>
    </xdr:from>
    <xdr:ext cx="405111" cy="259045"/>
    <xdr:sp macro="" textlink="">
      <xdr:nvSpPr>
        <xdr:cNvPr id="90" name="n_3mainValue【道路】&#10;有形固定資産減価償却率"/>
        <xdr:cNvSpPr txBox="1"/>
      </xdr:nvSpPr>
      <xdr:spPr>
        <a:xfrm>
          <a:off x="1816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1469</xdr:rowOff>
    </xdr:from>
    <xdr:ext cx="405111" cy="259045"/>
    <xdr:sp macro="" textlink="">
      <xdr:nvSpPr>
        <xdr:cNvPr id="91" name="n_4mainValue【道路】&#10;有形固定資産減価償却率"/>
        <xdr:cNvSpPr txBox="1"/>
      </xdr:nvSpPr>
      <xdr:spPr>
        <a:xfrm>
          <a:off x="927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17558</xdr:rowOff>
    </xdr:from>
    <xdr:to>
      <xdr:col>54</xdr:col>
      <xdr:colOff>189865</xdr:colOff>
      <xdr:row>42</xdr:row>
      <xdr:rowOff>37867</xdr:rowOff>
    </xdr:to>
    <xdr:cxnSp macro="">
      <xdr:nvCxnSpPr>
        <xdr:cNvPr id="115" name="直線コネクタ 114"/>
        <xdr:cNvCxnSpPr/>
      </xdr:nvCxnSpPr>
      <xdr:spPr>
        <a:xfrm flipV="1">
          <a:off x="10476865" y="5675408"/>
          <a:ext cx="0" cy="1563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41694</xdr:rowOff>
    </xdr:from>
    <xdr:ext cx="469744" cy="259045"/>
    <xdr:sp macro="" textlink="">
      <xdr:nvSpPr>
        <xdr:cNvPr id="116" name="【道路】&#10;一人当たり延長最小値テキスト"/>
        <xdr:cNvSpPr txBox="1"/>
      </xdr:nvSpPr>
      <xdr:spPr>
        <a:xfrm>
          <a:off x="10515600" y="724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37867</xdr:rowOff>
    </xdr:from>
    <xdr:to>
      <xdr:col>55</xdr:col>
      <xdr:colOff>88900</xdr:colOff>
      <xdr:row>42</xdr:row>
      <xdr:rowOff>37867</xdr:rowOff>
    </xdr:to>
    <xdr:cxnSp macro="">
      <xdr:nvCxnSpPr>
        <xdr:cNvPr id="117" name="直線コネクタ 116"/>
        <xdr:cNvCxnSpPr/>
      </xdr:nvCxnSpPr>
      <xdr:spPr>
        <a:xfrm>
          <a:off x="10388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135685</xdr:rowOff>
    </xdr:from>
    <xdr:ext cx="599010" cy="259045"/>
    <xdr:sp macro="" textlink="">
      <xdr:nvSpPr>
        <xdr:cNvPr id="118" name="【道路】&#10;一人当たり延長最大値テキスト"/>
        <xdr:cNvSpPr txBox="1"/>
      </xdr:nvSpPr>
      <xdr:spPr>
        <a:xfrm>
          <a:off x="10515600" y="54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17558</xdr:rowOff>
    </xdr:from>
    <xdr:to>
      <xdr:col>55</xdr:col>
      <xdr:colOff>88900</xdr:colOff>
      <xdr:row>33</xdr:row>
      <xdr:rowOff>17558</xdr:rowOff>
    </xdr:to>
    <xdr:cxnSp macro="">
      <xdr:nvCxnSpPr>
        <xdr:cNvPr id="119" name="直線コネクタ 118"/>
        <xdr:cNvCxnSpPr/>
      </xdr:nvCxnSpPr>
      <xdr:spPr>
        <a:xfrm>
          <a:off x="10388600" y="56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6821</xdr:rowOff>
    </xdr:from>
    <xdr:ext cx="534377" cy="259045"/>
    <xdr:sp macro="" textlink="">
      <xdr:nvSpPr>
        <xdr:cNvPr id="120" name="【道路】&#10;一人当たり延長平均値テキスト"/>
        <xdr:cNvSpPr txBox="1"/>
      </xdr:nvSpPr>
      <xdr:spPr>
        <a:xfrm>
          <a:off x="10515600" y="686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155394</xdr:rowOff>
    </xdr:from>
    <xdr:to>
      <xdr:col>55</xdr:col>
      <xdr:colOff>50800</xdr:colOff>
      <xdr:row>41</xdr:row>
      <xdr:rowOff>85544</xdr:rowOff>
    </xdr:to>
    <xdr:sp macro="" textlink="">
      <xdr:nvSpPr>
        <xdr:cNvPr id="121" name="フローチャート: 判断 120"/>
        <xdr:cNvSpPr/>
      </xdr:nvSpPr>
      <xdr:spPr>
        <a:xfrm>
          <a:off x="10426700" y="70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160895</xdr:rowOff>
    </xdr:from>
    <xdr:to>
      <xdr:col>50</xdr:col>
      <xdr:colOff>165100</xdr:colOff>
      <xdr:row>41</xdr:row>
      <xdr:rowOff>91045</xdr:rowOff>
    </xdr:to>
    <xdr:sp macro="" textlink="">
      <xdr:nvSpPr>
        <xdr:cNvPr id="122" name="フローチャート: 判断 121"/>
        <xdr:cNvSpPr/>
      </xdr:nvSpPr>
      <xdr:spPr>
        <a:xfrm>
          <a:off x="9588500" y="70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163385</xdr:rowOff>
    </xdr:from>
    <xdr:to>
      <xdr:col>46</xdr:col>
      <xdr:colOff>38100</xdr:colOff>
      <xdr:row>41</xdr:row>
      <xdr:rowOff>93535</xdr:rowOff>
    </xdr:to>
    <xdr:sp macro="" textlink="">
      <xdr:nvSpPr>
        <xdr:cNvPr id="123" name="フローチャート: 判断 122"/>
        <xdr:cNvSpPr/>
      </xdr:nvSpPr>
      <xdr:spPr>
        <a:xfrm>
          <a:off x="8699500" y="702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168970</xdr:rowOff>
    </xdr:from>
    <xdr:to>
      <xdr:col>41</xdr:col>
      <xdr:colOff>101600</xdr:colOff>
      <xdr:row>41</xdr:row>
      <xdr:rowOff>99120</xdr:rowOff>
    </xdr:to>
    <xdr:sp macro="" textlink="">
      <xdr:nvSpPr>
        <xdr:cNvPr id="124" name="フローチャート: 判断 123"/>
        <xdr:cNvSpPr/>
      </xdr:nvSpPr>
      <xdr:spPr>
        <a:xfrm>
          <a:off x="7810500" y="702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164371</xdr:rowOff>
    </xdr:from>
    <xdr:to>
      <xdr:col>36</xdr:col>
      <xdr:colOff>165100</xdr:colOff>
      <xdr:row>41</xdr:row>
      <xdr:rowOff>94521</xdr:rowOff>
    </xdr:to>
    <xdr:sp macro="" textlink="">
      <xdr:nvSpPr>
        <xdr:cNvPr id="125" name="フローチャート: 判断 124"/>
        <xdr:cNvSpPr/>
      </xdr:nvSpPr>
      <xdr:spPr>
        <a:xfrm>
          <a:off x="6921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681</xdr:rowOff>
    </xdr:from>
    <xdr:to>
      <xdr:col>55</xdr:col>
      <xdr:colOff>50800</xdr:colOff>
      <xdr:row>41</xdr:row>
      <xdr:rowOff>102281</xdr:rowOff>
    </xdr:to>
    <xdr:sp macro="" textlink="">
      <xdr:nvSpPr>
        <xdr:cNvPr id="131" name="楕円 130"/>
        <xdr:cNvSpPr/>
      </xdr:nvSpPr>
      <xdr:spPr>
        <a:xfrm>
          <a:off x="10426700" y="703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150558</xdr:rowOff>
    </xdr:from>
    <xdr:ext cx="534377" cy="259045"/>
    <xdr:sp macro="" textlink="">
      <xdr:nvSpPr>
        <xdr:cNvPr id="132" name="【道路】&#10;一人当たり延長該当値テキスト"/>
        <xdr:cNvSpPr txBox="1"/>
      </xdr:nvSpPr>
      <xdr:spPr>
        <a:xfrm>
          <a:off x="10515600" y="700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2662</xdr:rowOff>
    </xdr:from>
    <xdr:to>
      <xdr:col>50</xdr:col>
      <xdr:colOff>165100</xdr:colOff>
      <xdr:row>41</xdr:row>
      <xdr:rowOff>104262</xdr:rowOff>
    </xdr:to>
    <xdr:sp macro="" textlink="">
      <xdr:nvSpPr>
        <xdr:cNvPr id="133" name="楕円 132"/>
        <xdr:cNvSpPr/>
      </xdr:nvSpPr>
      <xdr:spPr>
        <a:xfrm>
          <a:off x="9588500" y="70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51481</xdr:rowOff>
    </xdr:from>
    <xdr:to>
      <xdr:col>55</xdr:col>
      <xdr:colOff>0</xdr:colOff>
      <xdr:row>41</xdr:row>
      <xdr:rowOff>53462</xdr:rowOff>
    </xdr:to>
    <xdr:cxnSp macro="">
      <xdr:nvCxnSpPr>
        <xdr:cNvPr id="134" name="直線コネクタ 133"/>
        <xdr:cNvCxnSpPr/>
      </xdr:nvCxnSpPr>
      <xdr:spPr>
        <a:xfrm flipV="1">
          <a:off x="9639300" y="7080931"/>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5039</xdr:rowOff>
    </xdr:from>
    <xdr:to>
      <xdr:col>46</xdr:col>
      <xdr:colOff>38100</xdr:colOff>
      <xdr:row>41</xdr:row>
      <xdr:rowOff>106639</xdr:rowOff>
    </xdr:to>
    <xdr:sp macro="" textlink="">
      <xdr:nvSpPr>
        <xdr:cNvPr id="135" name="楕円 134"/>
        <xdr:cNvSpPr/>
      </xdr:nvSpPr>
      <xdr:spPr>
        <a:xfrm>
          <a:off x="8699500" y="703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53462</xdr:rowOff>
    </xdr:from>
    <xdr:to>
      <xdr:col>50</xdr:col>
      <xdr:colOff>114300</xdr:colOff>
      <xdr:row>41</xdr:row>
      <xdr:rowOff>55839</xdr:rowOff>
    </xdr:to>
    <xdr:cxnSp macro="">
      <xdr:nvCxnSpPr>
        <xdr:cNvPr id="136" name="直線コネクタ 135"/>
        <xdr:cNvCxnSpPr/>
      </xdr:nvCxnSpPr>
      <xdr:spPr>
        <a:xfrm flipV="1">
          <a:off x="8750300" y="7082912"/>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10413</xdr:rowOff>
    </xdr:from>
    <xdr:to>
      <xdr:col>41</xdr:col>
      <xdr:colOff>101600</xdr:colOff>
      <xdr:row>41</xdr:row>
      <xdr:rowOff>112013</xdr:rowOff>
    </xdr:to>
    <xdr:sp macro="" textlink="">
      <xdr:nvSpPr>
        <xdr:cNvPr id="137" name="楕円 136"/>
        <xdr:cNvSpPr/>
      </xdr:nvSpPr>
      <xdr:spPr>
        <a:xfrm>
          <a:off x="7810500" y="703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55839</xdr:rowOff>
    </xdr:from>
    <xdr:to>
      <xdr:col>45</xdr:col>
      <xdr:colOff>177800</xdr:colOff>
      <xdr:row>41</xdr:row>
      <xdr:rowOff>61213</xdr:rowOff>
    </xdr:to>
    <xdr:cxnSp macro="">
      <xdr:nvCxnSpPr>
        <xdr:cNvPr id="138" name="直線コネクタ 137"/>
        <xdr:cNvCxnSpPr/>
      </xdr:nvCxnSpPr>
      <xdr:spPr>
        <a:xfrm flipV="1">
          <a:off x="7861300" y="7085289"/>
          <a:ext cx="889000" cy="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10179</xdr:rowOff>
    </xdr:from>
    <xdr:to>
      <xdr:col>36</xdr:col>
      <xdr:colOff>165100</xdr:colOff>
      <xdr:row>41</xdr:row>
      <xdr:rowOff>111779</xdr:rowOff>
    </xdr:to>
    <xdr:sp macro="" textlink="">
      <xdr:nvSpPr>
        <xdr:cNvPr id="139" name="楕円 138"/>
        <xdr:cNvSpPr/>
      </xdr:nvSpPr>
      <xdr:spPr>
        <a:xfrm>
          <a:off x="6921500" y="70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60979</xdr:rowOff>
    </xdr:from>
    <xdr:to>
      <xdr:col>41</xdr:col>
      <xdr:colOff>50800</xdr:colOff>
      <xdr:row>41</xdr:row>
      <xdr:rowOff>61213</xdr:rowOff>
    </xdr:to>
    <xdr:cxnSp macro="">
      <xdr:nvCxnSpPr>
        <xdr:cNvPr id="140" name="直線コネクタ 139"/>
        <xdr:cNvCxnSpPr/>
      </xdr:nvCxnSpPr>
      <xdr:spPr>
        <a:xfrm>
          <a:off x="6972300" y="7090429"/>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107572</xdr:rowOff>
    </xdr:from>
    <xdr:ext cx="534377" cy="259045"/>
    <xdr:sp macro="" textlink="">
      <xdr:nvSpPr>
        <xdr:cNvPr id="141" name="n_1aveValue【道路】&#10;一人当たり延長"/>
        <xdr:cNvSpPr txBox="1"/>
      </xdr:nvSpPr>
      <xdr:spPr>
        <a:xfrm>
          <a:off x="9359411" y="67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110062</xdr:rowOff>
    </xdr:from>
    <xdr:ext cx="534377" cy="259045"/>
    <xdr:sp macro="" textlink="">
      <xdr:nvSpPr>
        <xdr:cNvPr id="142" name="n_2aveValue【道路】&#10;一人当たり延長"/>
        <xdr:cNvSpPr txBox="1"/>
      </xdr:nvSpPr>
      <xdr:spPr>
        <a:xfrm>
          <a:off x="8483111" y="67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115647</xdr:rowOff>
    </xdr:from>
    <xdr:ext cx="534377" cy="259045"/>
    <xdr:sp macro="" textlink="">
      <xdr:nvSpPr>
        <xdr:cNvPr id="143" name="n_3aveValue【道路】&#10;一人当たり延長"/>
        <xdr:cNvSpPr txBox="1"/>
      </xdr:nvSpPr>
      <xdr:spPr>
        <a:xfrm>
          <a:off x="7594111" y="680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111048</xdr:rowOff>
    </xdr:from>
    <xdr:ext cx="534377" cy="259045"/>
    <xdr:sp macro="" textlink="">
      <xdr:nvSpPr>
        <xdr:cNvPr id="144" name="n_4aveValue【道路】&#10;一人当たり延長"/>
        <xdr:cNvSpPr txBox="1"/>
      </xdr:nvSpPr>
      <xdr:spPr>
        <a:xfrm>
          <a:off x="6705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95389</xdr:rowOff>
    </xdr:from>
    <xdr:ext cx="534377" cy="259045"/>
    <xdr:sp macro="" textlink="">
      <xdr:nvSpPr>
        <xdr:cNvPr id="145" name="n_1mainValue【道路】&#10;一人当たり延長"/>
        <xdr:cNvSpPr txBox="1"/>
      </xdr:nvSpPr>
      <xdr:spPr>
        <a:xfrm>
          <a:off x="9359411" y="71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97766</xdr:rowOff>
    </xdr:from>
    <xdr:ext cx="534377" cy="259045"/>
    <xdr:sp macro="" textlink="">
      <xdr:nvSpPr>
        <xdr:cNvPr id="146" name="n_2mainValue【道路】&#10;一人当たり延長"/>
        <xdr:cNvSpPr txBox="1"/>
      </xdr:nvSpPr>
      <xdr:spPr>
        <a:xfrm>
          <a:off x="8483111" y="712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103140</xdr:rowOff>
    </xdr:from>
    <xdr:ext cx="534377" cy="259045"/>
    <xdr:sp macro="" textlink="">
      <xdr:nvSpPr>
        <xdr:cNvPr id="147" name="n_3mainValue【道路】&#10;一人当たり延長"/>
        <xdr:cNvSpPr txBox="1"/>
      </xdr:nvSpPr>
      <xdr:spPr>
        <a:xfrm>
          <a:off x="7594111" y="71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102906</xdr:rowOff>
    </xdr:from>
    <xdr:ext cx="534377" cy="259045"/>
    <xdr:sp macro="" textlink="">
      <xdr:nvSpPr>
        <xdr:cNvPr id="148" name="n_4mainValue【道路】&#10;一人当たり延長"/>
        <xdr:cNvSpPr txBox="1"/>
      </xdr:nvSpPr>
      <xdr:spPr>
        <a:xfrm>
          <a:off x="6705111" y="713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156754</xdr:rowOff>
    </xdr:from>
    <xdr:to>
      <xdr:col>24</xdr:col>
      <xdr:colOff>62865</xdr:colOff>
      <xdr:row>64</xdr:row>
      <xdr:rowOff>60416</xdr:rowOff>
    </xdr:to>
    <xdr:cxnSp macro="">
      <xdr:nvCxnSpPr>
        <xdr:cNvPr id="174" name="直線コネクタ 173"/>
        <xdr:cNvCxnSpPr/>
      </xdr:nvCxnSpPr>
      <xdr:spPr>
        <a:xfrm flipV="1">
          <a:off x="4634865" y="9586504"/>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64243</xdr:rowOff>
    </xdr:from>
    <xdr:ext cx="405111" cy="259045"/>
    <xdr:sp macro="" textlink="">
      <xdr:nvSpPr>
        <xdr:cNvPr id="175" name="【橋りょう・トンネル】&#10;有形固定資産減価償却率最小値テキスト"/>
        <xdr:cNvSpPr txBox="1"/>
      </xdr:nvSpPr>
      <xdr:spPr>
        <a:xfrm>
          <a:off x="4673600" y="1103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60416</xdr:rowOff>
    </xdr:from>
    <xdr:to>
      <xdr:col>24</xdr:col>
      <xdr:colOff>152400</xdr:colOff>
      <xdr:row>64</xdr:row>
      <xdr:rowOff>60416</xdr:rowOff>
    </xdr:to>
    <xdr:cxnSp macro="">
      <xdr:nvCxnSpPr>
        <xdr:cNvPr id="176" name="直線コネクタ 175"/>
        <xdr:cNvCxnSpPr/>
      </xdr:nvCxnSpPr>
      <xdr:spPr>
        <a:xfrm>
          <a:off x="4546600" y="110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103431</xdr:rowOff>
    </xdr:from>
    <xdr:ext cx="340478" cy="259045"/>
    <xdr:sp macro="" textlink="">
      <xdr:nvSpPr>
        <xdr:cNvPr id="177" name="【橋りょう・トンネル】&#10;有形固定資産減価償却率最大値テキスト"/>
        <xdr:cNvSpPr txBox="1"/>
      </xdr:nvSpPr>
      <xdr:spPr>
        <a:xfrm>
          <a:off x="4673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156754</xdr:rowOff>
    </xdr:from>
    <xdr:to>
      <xdr:col>24</xdr:col>
      <xdr:colOff>152400</xdr:colOff>
      <xdr:row>55</xdr:row>
      <xdr:rowOff>156754</xdr:rowOff>
    </xdr:to>
    <xdr:cxnSp macro="">
      <xdr:nvCxnSpPr>
        <xdr:cNvPr id="178" name="直線コネクタ 177"/>
        <xdr:cNvCxnSpPr/>
      </xdr:nvCxnSpPr>
      <xdr:spPr>
        <a:xfrm>
          <a:off x="4546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9" name="【橋りょう・トンネル】&#10;有形固定資産減価償却率平均値テキスト"/>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123916</xdr:rowOff>
    </xdr:from>
    <xdr:to>
      <xdr:col>20</xdr:col>
      <xdr:colOff>38100</xdr:colOff>
      <xdr:row>61</xdr:row>
      <xdr:rowOff>54066</xdr:rowOff>
    </xdr:to>
    <xdr:sp macro="" textlink="">
      <xdr:nvSpPr>
        <xdr:cNvPr id="181" name="フローチャート: 判断 180"/>
        <xdr:cNvSpPr/>
      </xdr:nvSpPr>
      <xdr:spPr>
        <a:xfrm>
          <a:off x="3746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112485</xdr:rowOff>
    </xdr:from>
    <xdr:to>
      <xdr:col>15</xdr:col>
      <xdr:colOff>101600</xdr:colOff>
      <xdr:row>61</xdr:row>
      <xdr:rowOff>42635</xdr:rowOff>
    </xdr:to>
    <xdr:sp macro="" textlink="">
      <xdr:nvSpPr>
        <xdr:cNvPr id="182" name="フローチャート: 判断 181"/>
        <xdr:cNvSpPr/>
      </xdr:nvSpPr>
      <xdr:spPr>
        <a:xfrm>
          <a:off x="2857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83" name="フローチャート: 判断 182"/>
        <xdr:cNvSpPr/>
      </xdr:nvSpPr>
      <xdr:spPr>
        <a:xfrm>
          <a:off x="1968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4" name="フローチャート: 判断 183"/>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90" name="楕円 189"/>
        <xdr:cNvSpPr/>
      </xdr:nvSpPr>
      <xdr:spPr>
        <a:xfrm>
          <a:off x="45847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78212</xdr:rowOff>
    </xdr:from>
    <xdr:ext cx="405111" cy="259045"/>
    <xdr:sp macro="" textlink="">
      <xdr:nvSpPr>
        <xdr:cNvPr id="191" name="【橋りょう・トンネル】&#10;有形固定資産減価償却率該当値テキスト"/>
        <xdr:cNvSpPr txBox="1"/>
      </xdr:nvSpPr>
      <xdr:spPr>
        <a:xfrm>
          <a:off x="4673600" y="1019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27577</xdr:rowOff>
    </xdr:from>
    <xdr:to>
      <xdr:col>20</xdr:col>
      <xdr:colOff>38100</xdr:colOff>
      <xdr:row>60</xdr:row>
      <xdr:rowOff>129177</xdr:rowOff>
    </xdr:to>
    <xdr:sp macro="" textlink="">
      <xdr:nvSpPr>
        <xdr:cNvPr id="192" name="楕円 191"/>
        <xdr:cNvSpPr/>
      </xdr:nvSpPr>
      <xdr:spPr>
        <a:xfrm>
          <a:off x="3746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78377</xdr:rowOff>
    </xdr:from>
    <xdr:to>
      <xdr:col>24</xdr:col>
      <xdr:colOff>63500</xdr:colOff>
      <xdr:row>60</xdr:row>
      <xdr:rowOff>106135</xdr:rowOff>
    </xdr:to>
    <xdr:cxnSp macro="">
      <xdr:nvCxnSpPr>
        <xdr:cNvPr id="193" name="直線コネクタ 192"/>
        <xdr:cNvCxnSpPr/>
      </xdr:nvCxnSpPr>
      <xdr:spPr>
        <a:xfrm>
          <a:off x="3797300" y="10365377"/>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7983</xdr:rowOff>
    </xdr:from>
    <xdr:to>
      <xdr:col>15</xdr:col>
      <xdr:colOff>101600</xdr:colOff>
      <xdr:row>60</xdr:row>
      <xdr:rowOff>109583</xdr:rowOff>
    </xdr:to>
    <xdr:sp macro="" textlink="">
      <xdr:nvSpPr>
        <xdr:cNvPr id="194" name="楕円 193"/>
        <xdr:cNvSpPr/>
      </xdr:nvSpPr>
      <xdr:spPr>
        <a:xfrm>
          <a:off x="2857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58783</xdr:rowOff>
    </xdr:from>
    <xdr:to>
      <xdr:col>19</xdr:col>
      <xdr:colOff>177800</xdr:colOff>
      <xdr:row>60</xdr:row>
      <xdr:rowOff>78377</xdr:rowOff>
    </xdr:to>
    <xdr:cxnSp macro="">
      <xdr:nvCxnSpPr>
        <xdr:cNvPr id="195" name="直線コネクタ 194"/>
        <xdr:cNvCxnSpPr/>
      </xdr:nvCxnSpPr>
      <xdr:spPr>
        <a:xfrm>
          <a:off x="2908300" y="1034578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158206</xdr:rowOff>
    </xdr:from>
    <xdr:to>
      <xdr:col>10</xdr:col>
      <xdr:colOff>165100</xdr:colOff>
      <xdr:row>60</xdr:row>
      <xdr:rowOff>88356</xdr:rowOff>
    </xdr:to>
    <xdr:sp macro="" textlink="">
      <xdr:nvSpPr>
        <xdr:cNvPr id="196" name="楕円 195"/>
        <xdr:cNvSpPr/>
      </xdr:nvSpPr>
      <xdr:spPr>
        <a:xfrm>
          <a:off x="1968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37556</xdr:rowOff>
    </xdr:from>
    <xdr:to>
      <xdr:col>15</xdr:col>
      <xdr:colOff>50800</xdr:colOff>
      <xdr:row>60</xdr:row>
      <xdr:rowOff>58783</xdr:rowOff>
    </xdr:to>
    <xdr:cxnSp macro="">
      <xdr:nvCxnSpPr>
        <xdr:cNvPr id="197" name="直線コネクタ 196"/>
        <xdr:cNvCxnSpPr/>
      </xdr:nvCxnSpPr>
      <xdr:spPr>
        <a:xfrm>
          <a:off x="2019300" y="1032455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146776</xdr:rowOff>
    </xdr:from>
    <xdr:to>
      <xdr:col>6</xdr:col>
      <xdr:colOff>38100</xdr:colOff>
      <xdr:row>60</xdr:row>
      <xdr:rowOff>76926</xdr:rowOff>
    </xdr:to>
    <xdr:sp macro="" textlink="">
      <xdr:nvSpPr>
        <xdr:cNvPr id="198" name="楕円 197"/>
        <xdr:cNvSpPr/>
      </xdr:nvSpPr>
      <xdr:spPr>
        <a:xfrm>
          <a:off x="1079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26126</xdr:rowOff>
    </xdr:from>
    <xdr:to>
      <xdr:col>10</xdr:col>
      <xdr:colOff>114300</xdr:colOff>
      <xdr:row>60</xdr:row>
      <xdr:rowOff>37556</xdr:rowOff>
    </xdr:to>
    <xdr:cxnSp macro="">
      <xdr:nvCxnSpPr>
        <xdr:cNvPr id="199" name="直線コネクタ 198"/>
        <xdr:cNvCxnSpPr/>
      </xdr:nvCxnSpPr>
      <xdr:spPr>
        <a:xfrm>
          <a:off x="1130300" y="103131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45193</xdr:rowOff>
    </xdr:from>
    <xdr:ext cx="405111" cy="259045"/>
    <xdr:sp macro="" textlink="">
      <xdr:nvSpPr>
        <xdr:cNvPr id="200" name="n_1aveValue【橋りょう・トンネル】&#10;有形固定資産減価償却率"/>
        <xdr:cNvSpPr txBox="1"/>
      </xdr:nvSpPr>
      <xdr:spPr>
        <a:xfrm>
          <a:off x="35820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33762</xdr:rowOff>
    </xdr:from>
    <xdr:ext cx="405111" cy="259045"/>
    <xdr:sp macro="" textlink="">
      <xdr:nvSpPr>
        <xdr:cNvPr id="201" name="n_2aveValue【橋りょう・トンネル】&#10;有形固定資産減価償却率"/>
        <xdr:cNvSpPr txBox="1"/>
      </xdr:nvSpPr>
      <xdr:spPr>
        <a:xfrm>
          <a:off x="2705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202" name="n_3aveValue【橋りょう・トンネル】&#10;有形固定資産減価償却率"/>
        <xdr:cNvSpPr txBox="1"/>
      </xdr:nvSpPr>
      <xdr:spPr>
        <a:xfrm>
          <a:off x="1816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3" name="n_4aveValue【橋りょう・トンネル】&#10;有形固定資産減価償却率"/>
        <xdr:cNvSpPr txBox="1"/>
      </xdr:nvSpPr>
      <xdr:spPr>
        <a:xfrm>
          <a:off x="927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145704</xdr:rowOff>
    </xdr:from>
    <xdr:ext cx="405111" cy="259045"/>
    <xdr:sp macro="" textlink="">
      <xdr:nvSpPr>
        <xdr:cNvPr id="204" name="n_1mainValue【橋りょう・トンネル】&#10;有形固定資産減価償却率"/>
        <xdr:cNvSpPr txBox="1"/>
      </xdr:nvSpPr>
      <xdr:spPr>
        <a:xfrm>
          <a:off x="3582044" y="100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126110</xdr:rowOff>
    </xdr:from>
    <xdr:ext cx="405111" cy="259045"/>
    <xdr:sp macro="" textlink="">
      <xdr:nvSpPr>
        <xdr:cNvPr id="205" name="n_2mainValue【橋りょう・トンネル】&#10;有形固定資産減価償却率"/>
        <xdr:cNvSpPr txBox="1"/>
      </xdr:nvSpPr>
      <xdr:spPr>
        <a:xfrm>
          <a:off x="2705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104883</xdr:rowOff>
    </xdr:from>
    <xdr:ext cx="405111" cy="259045"/>
    <xdr:sp macro="" textlink="">
      <xdr:nvSpPr>
        <xdr:cNvPr id="206" name="n_3mainValue【橋りょう・トンネル】&#10;有形固定資産減価償却率"/>
        <xdr:cNvSpPr txBox="1"/>
      </xdr:nvSpPr>
      <xdr:spPr>
        <a:xfrm>
          <a:off x="18167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93453</xdr:rowOff>
    </xdr:from>
    <xdr:ext cx="405111" cy="259045"/>
    <xdr:sp macro="" textlink="">
      <xdr:nvSpPr>
        <xdr:cNvPr id="207" name="n_4mainValue【橋りょう・トンネル】&#10;有形固定資産減価償却率"/>
        <xdr:cNvSpPr txBox="1"/>
      </xdr:nvSpPr>
      <xdr:spPr>
        <a:xfrm>
          <a:off x="927744"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103212</xdr:rowOff>
    </xdr:from>
    <xdr:to>
      <xdr:col>54</xdr:col>
      <xdr:colOff>189865</xdr:colOff>
      <xdr:row>63</xdr:row>
      <xdr:rowOff>169928</xdr:rowOff>
    </xdr:to>
    <xdr:cxnSp macro="">
      <xdr:nvCxnSpPr>
        <xdr:cNvPr id="229" name="直線コネクタ 228"/>
        <xdr:cNvCxnSpPr/>
      </xdr:nvCxnSpPr>
      <xdr:spPr>
        <a:xfrm flipV="1">
          <a:off x="10476865" y="9532962"/>
          <a:ext cx="0" cy="1438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2305</xdr:rowOff>
    </xdr:from>
    <xdr:ext cx="469744" cy="259045"/>
    <xdr:sp macro="" textlink="">
      <xdr:nvSpPr>
        <xdr:cNvPr id="230" name="【橋りょう・トンネル】&#10;一人当たり有形固定資産（償却資産）額最小値テキスト"/>
        <xdr:cNvSpPr txBox="1"/>
      </xdr:nvSpPr>
      <xdr:spPr>
        <a:xfrm>
          <a:off x="10515600" y="1097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169928</xdr:rowOff>
    </xdr:from>
    <xdr:to>
      <xdr:col>55</xdr:col>
      <xdr:colOff>88900</xdr:colOff>
      <xdr:row>63</xdr:row>
      <xdr:rowOff>169928</xdr:rowOff>
    </xdr:to>
    <xdr:cxnSp macro="">
      <xdr:nvCxnSpPr>
        <xdr:cNvPr id="231" name="直線コネクタ 230"/>
        <xdr:cNvCxnSpPr/>
      </xdr:nvCxnSpPr>
      <xdr:spPr>
        <a:xfrm>
          <a:off x="10388600" y="1097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49889</xdr:rowOff>
    </xdr:from>
    <xdr:ext cx="690189" cy="259045"/>
    <xdr:sp macro="" textlink="">
      <xdr:nvSpPr>
        <xdr:cNvPr id="232" name="【橋りょう・トンネル】&#10;一人当たり有形固定資産（償却資産）額最大値テキスト"/>
        <xdr:cNvSpPr txBox="1"/>
      </xdr:nvSpPr>
      <xdr:spPr>
        <a:xfrm>
          <a:off x="10515600" y="93081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6,298,505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103212</xdr:rowOff>
    </xdr:from>
    <xdr:to>
      <xdr:col>55</xdr:col>
      <xdr:colOff>88900</xdr:colOff>
      <xdr:row>55</xdr:row>
      <xdr:rowOff>103212</xdr:rowOff>
    </xdr:to>
    <xdr:cxnSp macro="">
      <xdr:nvCxnSpPr>
        <xdr:cNvPr id="233" name="直線コネクタ 232"/>
        <xdr:cNvCxnSpPr/>
      </xdr:nvCxnSpPr>
      <xdr:spPr>
        <a:xfrm>
          <a:off x="10388600" y="9532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41552</xdr:rowOff>
    </xdr:from>
    <xdr:ext cx="690189" cy="259045"/>
    <xdr:sp macro="" textlink="">
      <xdr:nvSpPr>
        <xdr:cNvPr id="234" name="【橋りょう・トンネル】&#10;一人当たり有形固定資産（償却資産）額平均値テキスト"/>
        <xdr:cNvSpPr txBox="1"/>
      </xdr:nvSpPr>
      <xdr:spPr>
        <a:xfrm>
          <a:off x="10515600" y="1050000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18675</xdr:rowOff>
    </xdr:from>
    <xdr:to>
      <xdr:col>55</xdr:col>
      <xdr:colOff>50800</xdr:colOff>
      <xdr:row>62</xdr:row>
      <xdr:rowOff>120275</xdr:rowOff>
    </xdr:to>
    <xdr:sp macro="" textlink="">
      <xdr:nvSpPr>
        <xdr:cNvPr id="235" name="フローチャート: 判断 234"/>
        <xdr:cNvSpPr/>
      </xdr:nvSpPr>
      <xdr:spPr>
        <a:xfrm>
          <a:off x="10426700" y="1064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30019</xdr:rowOff>
    </xdr:from>
    <xdr:to>
      <xdr:col>50</xdr:col>
      <xdr:colOff>165100</xdr:colOff>
      <xdr:row>62</xdr:row>
      <xdr:rowOff>131619</xdr:rowOff>
    </xdr:to>
    <xdr:sp macro="" textlink="">
      <xdr:nvSpPr>
        <xdr:cNvPr id="236" name="フローチャート: 判断 235"/>
        <xdr:cNvSpPr/>
      </xdr:nvSpPr>
      <xdr:spPr>
        <a:xfrm>
          <a:off x="9588500" y="1065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38271</xdr:rowOff>
    </xdr:from>
    <xdr:to>
      <xdr:col>46</xdr:col>
      <xdr:colOff>38100</xdr:colOff>
      <xdr:row>62</xdr:row>
      <xdr:rowOff>139871</xdr:rowOff>
    </xdr:to>
    <xdr:sp macro="" textlink="">
      <xdr:nvSpPr>
        <xdr:cNvPr id="237" name="フローチャート: 判断 236"/>
        <xdr:cNvSpPr/>
      </xdr:nvSpPr>
      <xdr:spPr>
        <a:xfrm>
          <a:off x="8699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5469</xdr:rowOff>
    </xdr:from>
    <xdr:to>
      <xdr:col>41</xdr:col>
      <xdr:colOff>101600</xdr:colOff>
      <xdr:row>62</xdr:row>
      <xdr:rowOff>107069</xdr:rowOff>
    </xdr:to>
    <xdr:sp macro="" textlink="">
      <xdr:nvSpPr>
        <xdr:cNvPr id="238" name="フローチャート: 判断 237"/>
        <xdr:cNvSpPr/>
      </xdr:nvSpPr>
      <xdr:spPr>
        <a:xfrm>
          <a:off x="7810500" y="106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49046</xdr:rowOff>
    </xdr:from>
    <xdr:to>
      <xdr:col>36</xdr:col>
      <xdr:colOff>165100</xdr:colOff>
      <xdr:row>62</xdr:row>
      <xdr:rowOff>150646</xdr:rowOff>
    </xdr:to>
    <xdr:sp macro="" textlink="">
      <xdr:nvSpPr>
        <xdr:cNvPr id="239" name="フローチャート: 判断 238"/>
        <xdr:cNvSpPr/>
      </xdr:nvSpPr>
      <xdr:spPr>
        <a:xfrm>
          <a:off x="6921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18990</xdr:rowOff>
    </xdr:from>
    <xdr:to>
      <xdr:col>55</xdr:col>
      <xdr:colOff>50800</xdr:colOff>
      <xdr:row>62</xdr:row>
      <xdr:rowOff>120590</xdr:rowOff>
    </xdr:to>
    <xdr:sp macro="" textlink="">
      <xdr:nvSpPr>
        <xdr:cNvPr id="245" name="楕円 244"/>
        <xdr:cNvSpPr/>
      </xdr:nvSpPr>
      <xdr:spPr>
        <a:xfrm>
          <a:off x="10426700" y="1064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168867</xdr:rowOff>
    </xdr:from>
    <xdr:ext cx="690189" cy="259045"/>
    <xdr:sp macro="" textlink="">
      <xdr:nvSpPr>
        <xdr:cNvPr id="246" name="【橋りょう・トンネル】&#10;一人当たり有形固定資産（償却資産）額該当値テキスト"/>
        <xdr:cNvSpPr txBox="1"/>
      </xdr:nvSpPr>
      <xdr:spPr>
        <a:xfrm>
          <a:off x="10515600" y="10627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22415</xdr:rowOff>
    </xdr:from>
    <xdr:to>
      <xdr:col>50</xdr:col>
      <xdr:colOff>165100</xdr:colOff>
      <xdr:row>62</xdr:row>
      <xdr:rowOff>124015</xdr:rowOff>
    </xdr:to>
    <xdr:sp macro="" textlink="">
      <xdr:nvSpPr>
        <xdr:cNvPr id="247" name="楕円 246"/>
        <xdr:cNvSpPr/>
      </xdr:nvSpPr>
      <xdr:spPr>
        <a:xfrm>
          <a:off x="9588500" y="1065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69790</xdr:rowOff>
    </xdr:from>
    <xdr:to>
      <xdr:col>55</xdr:col>
      <xdr:colOff>0</xdr:colOff>
      <xdr:row>62</xdr:row>
      <xdr:rowOff>73215</xdr:rowOff>
    </xdr:to>
    <xdr:cxnSp macro="">
      <xdr:nvCxnSpPr>
        <xdr:cNvPr id="248" name="直線コネクタ 247"/>
        <xdr:cNvCxnSpPr/>
      </xdr:nvCxnSpPr>
      <xdr:spPr>
        <a:xfrm flipV="1">
          <a:off x="9639300" y="10699690"/>
          <a:ext cx="838200" cy="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29214</xdr:rowOff>
    </xdr:from>
    <xdr:to>
      <xdr:col>46</xdr:col>
      <xdr:colOff>38100</xdr:colOff>
      <xdr:row>62</xdr:row>
      <xdr:rowOff>130814</xdr:rowOff>
    </xdr:to>
    <xdr:sp macro="" textlink="">
      <xdr:nvSpPr>
        <xdr:cNvPr id="249" name="楕円 248"/>
        <xdr:cNvSpPr/>
      </xdr:nvSpPr>
      <xdr:spPr>
        <a:xfrm>
          <a:off x="8699500" y="1065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73215</xdr:rowOff>
    </xdr:from>
    <xdr:to>
      <xdr:col>50</xdr:col>
      <xdr:colOff>114300</xdr:colOff>
      <xdr:row>62</xdr:row>
      <xdr:rowOff>80014</xdr:rowOff>
    </xdr:to>
    <xdr:cxnSp macro="">
      <xdr:nvCxnSpPr>
        <xdr:cNvPr id="250" name="直線コネクタ 249"/>
        <xdr:cNvCxnSpPr/>
      </xdr:nvCxnSpPr>
      <xdr:spPr>
        <a:xfrm flipV="1">
          <a:off x="8750300" y="10703115"/>
          <a:ext cx="889000" cy="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39946</xdr:rowOff>
    </xdr:from>
    <xdr:to>
      <xdr:col>41</xdr:col>
      <xdr:colOff>101600</xdr:colOff>
      <xdr:row>62</xdr:row>
      <xdr:rowOff>141546</xdr:rowOff>
    </xdr:to>
    <xdr:sp macro="" textlink="">
      <xdr:nvSpPr>
        <xdr:cNvPr id="251" name="楕円 250"/>
        <xdr:cNvSpPr/>
      </xdr:nvSpPr>
      <xdr:spPr>
        <a:xfrm>
          <a:off x="7810500" y="1066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80014</xdr:rowOff>
    </xdr:from>
    <xdr:to>
      <xdr:col>45</xdr:col>
      <xdr:colOff>177800</xdr:colOff>
      <xdr:row>62</xdr:row>
      <xdr:rowOff>90746</xdr:rowOff>
    </xdr:to>
    <xdr:cxnSp macro="">
      <xdr:nvCxnSpPr>
        <xdr:cNvPr id="252" name="直線コネクタ 251"/>
        <xdr:cNvCxnSpPr/>
      </xdr:nvCxnSpPr>
      <xdr:spPr>
        <a:xfrm flipV="1">
          <a:off x="7861300" y="10709914"/>
          <a:ext cx="889000" cy="1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44640</xdr:rowOff>
    </xdr:from>
    <xdr:to>
      <xdr:col>36</xdr:col>
      <xdr:colOff>165100</xdr:colOff>
      <xdr:row>62</xdr:row>
      <xdr:rowOff>146240</xdr:rowOff>
    </xdr:to>
    <xdr:sp macro="" textlink="">
      <xdr:nvSpPr>
        <xdr:cNvPr id="253" name="楕円 252"/>
        <xdr:cNvSpPr/>
      </xdr:nvSpPr>
      <xdr:spPr>
        <a:xfrm>
          <a:off x="6921500" y="1067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90746</xdr:rowOff>
    </xdr:from>
    <xdr:to>
      <xdr:col>41</xdr:col>
      <xdr:colOff>50800</xdr:colOff>
      <xdr:row>62</xdr:row>
      <xdr:rowOff>95440</xdr:rowOff>
    </xdr:to>
    <xdr:cxnSp macro="">
      <xdr:nvCxnSpPr>
        <xdr:cNvPr id="254" name="直線コネクタ 253"/>
        <xdr:cNvCxnSpPr/>
      </xdr:nvCxnSpPr>
      <xdr:spPr>
        <a:xfrm flipV="1">
          <a:off x="6972300" y="10720646"/>
          <a:ext cx="889000" cy="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122746</xdr:rowOff>
    </xdr:from>
    <xdr:ext cx="690189" cy="259045"/>
    <xdr:sp macro="" textlink="">
      <xdr:nvSpPr>
        <xdr:cNvPr id="255" name="n_1aveValue【橋りょう・トンネル】&#10;一人当たり有形固定資産（償却資産）額"/>
        <xdr:cNvSpPr txBox="1"/>
      </xdr:nvSpPr>
      <xdr:spPr>
        <a:xfrm>
          <a:off x="9281505" y="107526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130998</xdr:rowOff>
    </xdr:from>
    <xdr:ext cx="690189" cy="259045"/>
    <xdr:sp macro="" textlink="">
      <xdr:nvSpPr>
        <xdr:cNvPr id="256" name="n_2aveValue【橋りょう・トンネル】&#10;一人当たり有形固定資産（償却資産）額"/>
        <xdr:cNvSpPr txBox="1"/>
      </xdr:nvSpPr>
      <xdr:spPr>
        <a:xfrm>
          <a:off x="8405205" y="107608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123596</xdr:rowOff>
    </xdr:from>
    <xdr:ext cx="690189" cy="259045"/>
    <xdr:sp macro="" textlink="">
      <xdr:nvSpPr>
        <xdr:cNvPr id="257" name="n_3aveValue【橋りょう・トンネル】&#10;一人当たり有形固定資産（償却資産）額"/>
        <xdr:cNvSpPr txBox="1"/>
      </xdr:nvSpPr>
      <xdr:spPr>
        <a:xfrm>
          <a:off x="7516205" y="104105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141773</xdr:rowOff>
    </xdr:from>
    <xdr:ext cx="690189" cy="259045"/>
    <xdr:sp macro="" textlink="">
      <xdr:nvSpPr>
        <xdr:cNvPr id="258" name="n_4aveValue【橋りょう・トンネル】&#10;一人当たり有形固定資産（償却資産）額"/>
        <xdr:cNvSpPr txBox="1"/>
      </xdr:nvSpPr>
      <xdr:spPr>
        <a:xfrm>
          <a:off x="6627205" y="10771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140542</xdr:rowOff>
    </xdr:from>
    <xdr:ext cx="690189" cy="259045"/>
    <xdr:sp macro="" textlink="">
      <xdr:nvSpPr>
        <xdr:cNvPr id="259" name="n_1mainValue【橋りょう・トンネル】&#10;一人当たり有形固定資産（償却資産）額"/>
        <xdr:cNvSpPr txBox="1"/>
      </xdr:nvSpPr>
      <xdr:spPr>
        <a:xfrm>
          <a:off x="9281505" y="104275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147341</xdr:rowOff>
    </xdr:from>
    <xdr:ext cx="690189" cy="259045"/>
    <xdr:sp macro="" textlink="">
      <xdr:nvSpPr>
        <xdr:cNvPr id="260" name="n_2mainValue【橋りょう・トンネル】&#10;一人当たり有形固定資産（償却資産）額"/>
        <xdr:cNvSpPr txBox="1"/>
      </xdr:nvSpPr>
      <xdr:spPr>
        <a:xfrm>
          <a:off x="8405205" y="104343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132673</xdr:rowOff>
    </xdr:from>
    <xdr:ext cx="690189" cy="259045"/>
    <xdr:sp macro="" textlink="">
      <xdr:nvSpPr>
        <xdr:cNvPr id="261" name="n_3mainValue【橋りょう・トンネル】&#10;一人当たり有形固定資産（償却資産）額"/>
        <xdr:cNvSpPr txBox="1"/>
      </xdr:nvSpPr>
      <xdr:spPr>
        <a:xfrm>
          <a:off x="7516205" y="10762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162767</xdr:rowOff>
    </xdr:from>
    <xdr:ext cx="690189" cy="259045"/>
    <xdr:sp macro="" textlink="">
      <xdr:nvSpPr>
        <xdr:cNvPr id="262" name="n_4mainValue【橋りょう・トンネル】&#10;一人当たり有形固定資産（償却資産）額"/>
        <xdr:cNvSpPr txBox="1"/>
      </xdr:nvSpPr>
      <xdr:spPr>
        <a:xfrm>
          <a:off x="6627205" y="104497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150768</xdr:rowOff>
    </xdr:to>
    <xdr:cxnSp macro="">
      <xdr:nvCxnSpPr>
        <xdr:cNvPr id="288" name="直線コネクタ 287"/>
        <xdr:cNvCxnSpPr/>
      </xdr:nvCxnSpPr>
      <xdr:spPr>
        <a:xfrm flipV="1">
          <a:off x="4634865" y="1328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154595</xdr:rowOff>
    </xdr:from>
    <xdr:ext cx="405111" cy="259045"/>
    <xdr:sp macro="" textlink="">
      <xdr:nvSpPr>
        <xdr:cNvPr id="289" name="【公営住宅】&#10;有形固定資産減価償却率最小値テキスト"/>
        <xdr:cNvSpPr txBox="1"/>
      </xdr:nvSpPr>
      <xdr:spPr>
        <a:xfrm>
          <a:off x="4673600" y="1489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150768</xdr:rowOff>
    </xdr:from>
    <xdr:to>
      <xdr:col>24</xdr:col>
      <xdr:colOff>152400</xdr:colOff>
      <xdr:row>86</xdr:row>
      <xdr:rowOff>150768</xdr:rowOff>
    </xdr:to>
    <xdr:cxnSp macro="">
      <xdr:nvCxnSpPr>
        <xdr:cNvPr id="290" name="直線コネクタ 289"/>
        <xdr:cNvCxnSpPr/>
      </xdr:nvCxnSpPr>
      <xdr:spPr>
        <a:xfrm>
          <a:off x="4546600" y="1489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340478" cy="259045"/>
    <xdr:sp macro="" textlink="">
      <xdr:nvSpPr>
        <xdr:cNvPr id="291" name="【公営住宅】&#10;有形固定資産減価償却率最大値テキスト"/>
        <xdr:cNvSpPr txBox="1"/>
      </xdr:nvSpPr>
      <xdr:spPr>
        <a:xfrm>
          <a:off x="4673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92" name="直線コネクタ 291"/>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140443</xdr:rowOff>
    </xdr:from>
    <xdr:ext cx="405111" cy="259045"/>
    <xdr:sp macro="" textlink="">
      <xdr:nvSpPr>
        <xdr:cNvPr id="293" name="【公営住宅】&#10;有形固定資産減価償却率平均値テキスト"/>
        <xdr:cNvSpPr txBox="1"/>
      </xdr:nvSpPr>
      <xdr:spPr>
        <a:xfrm>
          <a:off x="4673600" y="1419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162016</xdr:rowOff>
    </xdr:from>
    <xdr:to>
      <xdr:col>24</xdr:col>
      <xdr:colOff>114300</xdr:colOff>
      <xdr:row>83</xdr:row>
      <xdr:rowOff>92166</xdr:rowOff>
    </xdr:to>
    <xdr:sp macro="" textlink="">
      <xdr:nvSpPr>
        <xdr:cNvPr id="294" name="フローチャート: 判断 293"/>
        <xdr:cNvSpPr/>
      </xdr:nvSpPr>
      <xdr:spPr>
        <a:xfrm>
          <a:off x="45847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153851</xdr:rowOff>
    </xdr:from>
    <xdr:to>
      <xdr:col>20</xdr:col>
      <xdr:colOff>38100</xdr:colOff>
      <xdr:row>83</xdr:row>
      <xdr:rowOff>84001</xdr:rowOff>
    </xdr:to>
    <xdr:sp macro="" textlink="">
      <xdr:nvSpPr>
        <xdr:cNvPr id="295" name="フローチャート: 判断 294"/>
        <xdr:cNvSpPr/>
      </xdr:nvSpPr>
      <xdr:spPr>
        <a:xfrm>
          <a:off x="3746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153851</xdr:rowOff>
    </xdr:from>
    <xdr:to>
      <xdr:col>15</xdr:col>
      <xdr:colOff>101600</xdr:colOff>
      <xdr:row>83</xdr:row>
      <xdr:rowOff>84001</xdr:rowOff>
    </xdr:to>
    <xdr:sp macro="" textlink="">
      <xdr:nvSpPr>
        <xdr:cNvPr id="296" name="フローチャート: 判断 295"/>
        <xdr:cNvSpPr/>
      </xdr:nvSpPr>
      <xdr:spPr>
        <a:xfrm>
          <a:off x="2857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129358</xdr:rowOff>
    </xdr:from>
    <xdr:to>
      <xdr:col>10</xdr:col>
      <xdr:colOff>165100</xdr:colOff>
      <xdr:row>83</xdr:row>
      <xdr:rowOff>59508</xdr:rowOff>
    </xdr:to>
    <xdr:sp macro="" textlink="">
      <xdr:nvSpPr>
        <xdr:cNvPr id="297" name="フローチャート: 判断 296"/>
        <xdr:cNvSpPr/>
      </xdr:nvSpPr>
      <xdr:spPr>
        <a:xfrm>
          <a:off x="1968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139156</xdr:rowOff>
    </xdr:from>
    <xdr:to>
      <xdr:col>6</xdr:col>
      <xdr:colOff>38100</xdr:colOff>
      <xdr:row>83</xdr:row>
      <xdr:rowOff>69306</xdr:rowOff>
    </xdr:to>
    <xdr:sp macro="" textlink="">
      <xdr:nvSpPr>
        <xdr:cNvPr id="298" name="フローチャート: 判断 297"/>
        <xdr:cNvSpPr/>
      </xdr:nvSpPr>
      <xdr:spPr>
        <a:xfrm>
          <a:off x="1079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26488</xdr:rowOff>
    </xdr:from>
    <xdr:to>
      <xdr:col>24</xdr:col>
      <xdr:colOff>114300</xdr:colOff>
      <xdr:row>82</xdr:row>
      <xdr:rowOff>128088</xdr:rowOff>
    </xdr:to>
    <xdr:sp macro="" textlink="">
      <xdr:nvSpPr>
        <xdr:cNvPr id="304" name="楕円 303"/>
        <xdr:cNvSpPr/>
      </xdr:nvSpPr>
      <xdr:spPr>
        <a:xfrm>
          <a:off x="45847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49365</xdr:rowOff>
    </xdr:from>
    <xdr:ext cx="405111" cy="259045"/>
    <xdr:sp macro="" textlink="">
      <xdr:nvSpPr>
        <xdr:cNvPr id="305" name="【公営住宅】&#10;有形固定資産減価償却率該当値テキスト"/>
        <xdr:cNvSpPr txBox="1"/>
      </xdr:nvSpPr>
      <xdr:spPr>
        <a:xfrm>
          <a:off x="4673600" y="1393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26488</xdr:rowOff>
    </xdr:from>
    <xdr:to>
      <xdr:col>20</xdr:col>
      <xdr:colOff>38100</xdr:colOff>
      <xdr:row>82</xdr:row>
      <xdr:rowOff>128088</xdr:rowOff>
    </xdr:to>
    <xdr:sp macro="" textlink="">
      <xdr:nvSpPr>
        <xdr:cNvPr id="306" name="楕円 305"/>
        <xdr:cNvSpPr/>
      </xdr:nvSpPr>
      <xdr:spPr>
        <a:xfrm>
          <a:off x="3746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77288</xdr:rowOff>
    </xdr:from>
    <xdr:to>
      <xdr:col>24</xdr:col>
      <xdr:colOff>63500</xdr:colOff>
      <xdr:row>82</xdr:row>
      <xdr:rowOff>77288</xdr:rowOff>
    </xdr:to>
    <xdr:cxnSp macro="">
      <xdr:nvCxnSpPr>
        <xdr:cNvPr id="307" name="直線コネクタ 306"/>
        <xdr:cNvCxnSpPr/>
      </xdr:nvCxnSpPr>
      <xdr:spPr>
        <a:xfrm>
          <a:off x="3797300" y="141361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126093</xdr:rowOff>
    </xdr:from>
    <xdr:to>
      <xdr:col>15</xdr:col>
      <xdr:colOff>101600</xdr:colOff>
      <xdr:row>82</xdr:row>
      <xdr:rowOff>56243</xdr:rowOff>
    </xdr:to>
    <xdr:sp macro="" textlink="">
      <xdr:nvSpPr>
        <xdr:cNvPr id="308" name="楕円 307"/>
        <xdr:cNvSpPr/>
      </xdr:nvSpPr>
      <xdr:spPr>
        <a:xfrm>
          <a:off x="2857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5443</xdr:rowOff>
    </xdr:from>
    <xdr:to>
      <xdr:col>19</xdr:col>
      <xdr:colOff>177800</xdr:colOff>
      <xdr:row>82</xdr:row>
      <xdr:rowOff>77288</xdr:rowOff>
    </xdr:to>
    <xdr:cxnSp macro="">
      <xdr:nvCxnSpPr>
        <xdr:cNvPr id="309" name="直線コネクタ 308"/>
        <xdr:cNvCxnSpPr/>
      </xdr:nvCxnSpPr>
      <xdr:spPr>
        <a:xfrm>
          <a:off x="2908300" y="1406434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140788</xdr:rowOff>
    </xdr:from>
    <xdr:to>
      <xdr:col>10</xdr:col>
      <xdr:colOff>165100</xdr:colOff>
      <xdr:row>82</xdr:row>
      <xdr:rowOff>70938</xdr:rowOff>
    </xdr:to>
    <xdr:sp macro="" textlink="">
      <xdr:nvSpPr>
        <xdr:cNvPr id="310" name="楕円 309"/>
        <xdr:cNvSpPr/>
      </xdr:nvSpPr>
      <xdr:spPr>
        <a:xfrm>
          <a:off x="1968500" y="140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5443</xdr:rowOff>
    </xdr:from>
    <xdr:to>
      <xdr:col>15</xdr:col>
      <xdr:colOff>50800</xdr:colOff>
      <xdr:row>82</xdr:row>
      <xdr:rowOff>20138</xdr:rowOff>
    </xdr:to>
    <xdr:cxnSp macro="">
      <xdr:nvCxnSpPr>
        <xdr:cNvPr id="311" name="直線コネクタ 310"/>
        <xdr:cNvCxnSpPr/>
      </xdr:nvCxnSpPr>
      <xdr:spPr>
        <a:xfrm flipV="1">
          <a:off x="2019300" y="1406434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126093</xdr:rowOff>
    </xdr:from>
    <xdr:to>
      <xdr:col>6</xdr:col>
      <xdr:colOff>38100</xdr:colOff>
      <xdr:row>82</xdr:row>
      <xdr:rowOff>56243</xdr:rowOff>
    </xdr:to>
    <xdr:sp macro="" textlink="">
      <xdr:nvSpPr>
        <xdr:cNvPr id="312" name="楕円 311"/>
        <xdr:cNvSpPr/>
      </xdr:nvSpPr>
      <xdr:spPr>
        <a:xfrm>
          <a:off x="1079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5443</xdr:rowOff>
    </xdr:from>
    <xdr:to>
      <xdr:col>10</xdr:col>
      <xdr:colOff>114300</xdr:colOff>
      <xdr:row>82</xdr:row>
      <xdr:rowOff>20138</xdr:rowOff>
    </xdr:to>
    <xdr:cxnSp macro="">
      <xdr:nvCxnSpPr>
        <xdr:cNvPr id="313" name="直線コネクタ 312"/>
        <xdr:cNvCxnSpPr/>
      </xdr:nvCxnSpPr>
      <xdr:spPr>
        <a:xfrm>
          <a:off x="1130300" y="1406434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75128</xdr:rowOff>
    </xdr:from>
    <xdr:ext cx="405111" cy="259045"/>
    <xdr:sp macro="" textlink="">
      <xdr:nvSpPr>
        <xdr:cNvPr id="314" name="n_1aveValue【公営住宅】&#10;有形固定資産減価償却率"/>
        <xdr:cNvSpPr txBox="1"/>
      </xdr:nvSpPr>
      <xdr:spPr>
        <a:xfrm>
          <a:off x="35820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75128</xdr:rowOff>
    </xdr:from>
    <xdr:ext cx="405111" cy="259045"/>
    <xdr:sp macro="" textlink="">
      <xdr:nvSpPr>
        <xdr:cNvPr id="315" name="n_2aveValue【公営住宅】&#10;有形固定資産減価償却率"/>
        <xdr:cNvSpPr txBox="1"/>
      </xdr:nvSpPr>
      <xdr:spPr>
        <a:xfrm>
          <a:off x="2705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50635</xdr:rowOff>
    </xdr:from>
    <xdr:ext cx="405111" cy="259045"/>
    <xdr:sp macro="" textlink="">
      <xdr:nvSpPr>
        <xdr:cNvPr id="316" name="n_3aveValue【公営住宅】&#10;有形固定資産減価償却率"/>
        <xdr:cNvSpPr txBox="1"/>
      </xdr:nvSpPr>
      <xdr:spPr>
        <a:xfrm>
          <a:off x="1816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60433</xdr:rowOff>
    </xdr:from>
    <xdr:ext cx="405111" cy="259045"/>
    <xdr:sp macro="" textlink="">
      <xdr:nvSpPr>
        <xdr:cNvPr id="317" name="n_4aveValue【公営住宅】&#10;有形固定資産減価償却率"/>
        <xdr:cNvSpPr txBox="1"/>
      </xdr:nvSpPr>
      <xdr:spPr>
        <a:xfrm>
          <a:off x="927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144615</xdr:rowOff>
    </xdr:from>
    <xdr:ext cx="405111" cy="259045"/>
    <xdr:sp macro="" textlink="">
      <xdr:nvSpPr>
        <xdr:cNvPr id="318" name="n_1mainValue【公営住宅】&#10;有形固定資産減価償却率"/>
        <xdr:cNvSpPr txBox="1"/>
      </xdr:nvSpPr>
      <xdr:spPr>
        <a:xfrm>
          <a:off x="35820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72770</xdr:rowOff>
    </xdr:from>
    <xdr:ext cx="405111" cy="259045"/>
    <xdr:sp macro="" textlink="">
      <xdr:nvSpPr>
        <xdr:cNvPr id="319" name="n_2mainValue【公営住宅】&#10;有形固定資産減価償却率"/>
        <xdr:cNvSpPr txBox="1"/>
      </xdr:nvSpPr>
      <xdr:spPr>
        <a:xfrm>
          <a:off x="2705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87465</xdr:rowOff>
    </xdr:from>
    <xdr:ext cx="405111" cy="259045"/>
    <xdr:sp macro="" textlink="">
      <xdr:nvSpPr>
        <xdr:cNvPr id="320" name="n_3mainValue【公営住宅】&#10;有形固定資産減価償却率"/>
        <xdr:cNvSpPr txBox="1"/>
      </xdr:nvSpPr>
      <xdr:spPr>
        <a:xfrm>
          <a:off x="1816744" y="1380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72770</xdr:rowOff>
    </xdr:from>
    <xdr:ext cx="405111" cy="259045"/>
    <xdr:sp macro="" textlink="">
      <xdr:nvSpPr>
        <xdr:cNvPr id="321" name="n_4mainValue【公営住宅】&#10;有形固定資産減価償却率"/>
        <xdr:cNvSpPr txBox="1"/>
      </xdr:nvSpPr>
      <xdr:spPr>
        <a:xfrm>
          <a:off x="927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6314</xdr:rowOff>
    </xdr:from>
    <xdr:to>
      <xdr:col>54</xdr:col>
      <xdr:colOff>189865</xdr:colOff>
      <xdr:row>86</xdr:row>
      <xdr:rowOff>150332</xdr:rowOff>
    </xdr:to>
    <xdr:cxnSp macro="">
      <xdr:nvCxnSpPr>
        <xdr:cNvPr id="347" name="直線コネクタ 346"/>
        <xdr:cNvCxnSpPr/>
      </xdr:nvCxnSpPr>
      <xdr:spPr>
        <a:xfrm flipV="1">
          <a:off x="10476865" y="13379414"/>
          <a:ext cx="0" cy="1515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154159</xdr:rowOff>
    </xdr:from>
    <xdr:ext cx="469744" cy="259045"/>
    <xdr:sp macro="" textlink="">
      <xdr:nvSpPr>
        <xdr:cNvPr id="348" name="【公営住宅】&#10;一人当たり面積最小値テキスト"/>
        <xdr:cNvSpPr txBox="1"/>
      </xdr:nvSpPr>
      <xdr:spPr>
        <a:xfrm>
          <a:off x="10515600" y="148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150332</xdr:rowOff>
    </xdr:from>
    <xdr:to>
      <xdr:col>55</xdr:col>
      <xdr:colOff>88900</xdr:colOff>
      <xdr:row>86</xdr:row>
      <xdr:rowOff>150332</xdr:rowOff>
    </xdr:to>
    <xdr:cxnSp macro="">
      <xdr:nvCxnSpPr>
        <xdr:cNvPr id="349" name="直線コネクタ 348"/>
        <xdr:cNvCxnSpPr/>
      </xdr:nvCxnSpPr>
      <xdr:spPr>
        <a:xfrm>
          <a:off x="10388600" y="1489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124441</xdr:rowOff>
    </xdr:from>
    <xdr:ext cx="534377" cy="259045"/>
    <xdr:sp macro="" textlink="">
      <xdr:nvSpPr>
        <xdr:cNvPr id="350" name="【公営住宅】&#10;一人当たり面積最大値テキスト"/>
        <xdr:cNvSpPr txBox="1"/>
      </xdr:nvSpPr>
      <xdr:spPr>
        <a:xfrm>
          <a:off x="10515600" y="1315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6314</xdr:rowOff>
    </xdr:from>
    <xdr:to>
      <xdr:col>55</xdr:col>
      <xdr:colOff>88900</xdr:colOff>
      <xdr:row>78</xdr:row>
      <xdr:rowOff>6314</xdr:rowOff>
    </xdr:to>
    <xdr:cxnSp macro="">
      <xdr:nvCxnSpPr>
        <xdr:cNvPr id="351" name="直線コネクタ 350"/>
        <xdr:cNvCxnSpPr/>
      </xdr:nvCxnSpPr>
      <xdr:spPr>
        <a:xfrm>
          <a:off x="10388600" y="1337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99294</xdr:rowOff>
    </xdr:from>
    <xdr:ext cx="469744" cy="259045"/>
    <xdr:sp macro="" textlink="">
      <xdr:nvSpPr>
        <xdr:cNvPr id="352" name="【公営住宅】&#10;一人当たり面積平均値テキスト"/>
        <xdr:cNvSpPr txBox="1"/>
      </xdr:nvSpPr>
      <xdr:spPr>
        <a:xfrm>
          <a:off x="10515600" y="14329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120867</xdr:rowOff>
    </xdr:from>
    <xdr:to>
      <xdr:col>55</xdr:col>
      <xdr:colOff>50800</xdr:colOff>
      <xdr:row>84</xdr:row>
      <xdr:rowOff>51017</xdr:rowOff>
    </xdr:to>
    <xdr:sp macro="" textlink="">
      <xdr:nvSpPr>
        <xdr:cNvPr id="353" name="フローチャート: 判断 352"/>
        <xdr:cNvSpPr/>
      </xdr:nvSpPr>
      <xdr:spPr>
        <a:xfrm>
          <a:off x="10426700" y="143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136544</xdr:rowOff>
    </xdr:from>
    <xdr:to>
      <xdr:col>50</xdr:col>
      <xdr:colOff>165100</xdr:colOff>
      <xdr:row>84</xdr:row>
      <xdr:rowOff>66694</xdr:rowOff>
    </xdr:to>
    <xdr:sp macro="" textlink="">
      <xdr:nvSpPr>
        <xdr:cNvPr id="354" name="フローチャート: 判断 353"/>
        <xdr:cNvSpPr/>
      </xdr:nvSpPr>
      <xdr:spPr>
        <a:xfrm>
          <a:off x="9588500" y="1436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109438</xdr:rowOff>
    </xdr:from>
    <xdr:to>
      <xdr:col>46</xdr:col>
      <xdr:colOff>38100</xdr:colOff>
      <xdr:row>84</xdr:row>
      <xdr:rowOff>39588</xdr:rowOff>
    </xdr:to>
    <xdr:sp macro="" textlink="">
      <xdr:nvSpPr>
        <xdr:cNvPr id="355" name="フローチャート: 判断 354"/>
        <xdr:cNvSpPr/>
      </xdr:nvSpPr>
      <xdr:spPr>
        <a:xfrm>
          <a:off x="8699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112703</xdr:rowOff>
    </xdr:from>
    <xdr:to>
      <xdr:col>41</xdr:col>
      <xdr:colOff>101600</xdr:colOff>
      <xdr:row>84</xdr:row>
      <xdr:rowOff>42853</xdr:rowOff>
    </xdr:to>
    <xdr:sp macro="" textlink="">
      <xdr:nvSpPr>
        <xdr:cNvPr id="356" name="フローチャート: 判断 355"/>
        <xdr:cNvSpPr/>
      </xdr:nvSpPr>
      <xdr:spPr>
        <a:xfrm>
          <a:off x="7810500" y="1434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140571</xdr:rowOff>
    </xdr:from>
    <xdr:to>
      <xdr:col>36</xdr:col>
      <xdr:colOff>165100</xdr:colOff>
      <xdr:row>84</xdr:row>
      <xdr:rowOff>70721</xdr:rowOff>
    </xdr:to>
    <xdr:sp macro="" textlink="">
      <xdr:nvSpPr>
        <xdr:cNvPr id="357" name="フローチャート: 判断 356"/>
        <xdr:cNvSpPr/>
      </xdr:nvSpPr>
      <xdr:spPr>
        <a:xfrm>
          <a:off x="6921500" y="1437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170616</xdr:rowOff>
    </xdr:from>
    <xdr:to>
      <xdr:col>55</xdr:col>
      <xdr:colOff>50800</xdr:colOff>
      <xdr:row>79</xdr:row>
      <xdr:rowOff>100766</xdr:rowOff>
    </xdr:to>
    <xdr:sp macro="" textlink="">
      <xdr:nvSpPr>
        <xdr:cNvPr id="363" name="楕円 362"/>
        <xdr:cNvSpPr/>
      </xdr:nvSpPr>
      <xdr:spPr>
        <a:xfrm>
          <a:off x="10426700" y="1354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22043</xdr:rowOff>
    </xdr:from>
    <xdr:ext cx="534377" cy="259045"/>
    <xdr:sp macro="" textlink="">
      <xdr:nvSpPr>
        <xdr:cNvPr id="364" name="【公営住宅】&#10;一人当たり面積該当値テキスト"/>
        <xdr:cNvSpPr txBox="1"/>
      </xdr:nvSpPr>
      <xdr:spPr>
        <a:xfrm>
          <a:off x="10515600" y="133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33128</xdr:rowOff>
    </xdr:from>
    <xdr:to>
      <xdr:col>50</xdr:col>
      <xdr:colOff>165100</xdr:colOff>
      <xdr:row>79</xdr:row>
      <xdr:rowOff>134728</xdr:rowOff>
    </xdr:to>
    <xdr:sp macro="" textlink="">
      <xdr:nvSpPr>
        <xdr:cNvPr id="365" name="楕円 364"/>
        <xdr:cNvSpPr/>
      </xdr:nvSpPr>
      <xdr:spPr>
        <a:xfrm>
          <a:off x="9588500" y="1357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49966</xdr:rowOff>
    </xdr:from>
    <xdr:to>
      <xdr:col>55</xdr:col>
      <xdr:colOff>0</xdr:colOff>
      <xdr:row>79</xdr:row>
      <xdr:rowOff>83928</xdr:rowOff>
    </xdr:to>
    <xdr:cxnSp macro="">
      <xdr:nvCxnSpPr>
        <xdr:cNvPr id="366" name="直線コネクタ 365"/>
        <xdr:cNvCxnSpPr/>
      </xdr:nvCxnSpPr>
      <xdr:spPr>
        <a:xfrm flipV="1">
          <a:off x="9639300" y="13594516"/>
          <a:ext cx="838200" cy="3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148408</xdr:rowOff>
    </xdr:from>
    <xdr:to>
      <xdr:col>46</xdr:col>
      <xdr:colOff>38100</xdr:colOff>
      <xdr:row>79</xdr:row>
      <xdr:rowOff>78558</xdr:rowOff>
    </xdr:to>
    <xdr:sp macro="" textlink="">
      <xdr:nvSpPr>
        <xdr:cNvPr id="367" name="楕円 366"/>
        <xdr:cNvSpPr/>
      </xdr:nvSpPr>
      <xdr:spPr>
        <a:xfrm>
          <a:off x="8699500" y="1352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27758</xdr:rowOff>
    </xdr:from>
    <xdr:to>
      <xdr:col>50</xdr:col>
      <xdr:colOff>114300</xdr:colOff>
      <xdr:row>79</xdr:row>
      <xdr:rowOff>83928</xdr:rowOff>
    </xdr:to>
    <xdr:cxnSp macro="">
      <xdr:nvCxnSpPr>
        <xdr:cNvPr id="368" name="直線コネクタ 367"/>
        <xdr:cNvCxnSpPr/>
      </xdr:nvCxnSpPr>
      <xdr:spPr>
        <a:xfrm>
          <a:off x="8750300" y="13572308"/>
          <a:ext cx="889000" cy="5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73515</xdr:rowOff>
    </xdr:from>
    <xdr:to>
      <xdr:col>41</xdr:col>
      <xdr:colOff>101600</xdr:colOff>
      <xdr:row>80</xdr:row>
      <xdr:rowOff>3665</xdr:rowOff>
    </xdr:to>
    <xdr:sp macro="" textlink="">
      <xdr:nvSpPr>
        <xdr:cNvPr id="369" name="楕円 368"/>
        <xdr:cNvSpPr/>
      </xdr:nvSpPr>
      <xdr:spPr>
        <a:xfrm>
          <a:off x="7810500" y="136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27758</xdr:rowOff>
    </xdr:from>
    <xdr:to>
      <xdr:col>45</xdr:col>
      <xdr:colOff>177800</xdr:colOff>
      <xdr:row>79</xdr:row>
      <xdr:rowOff>124315</xdr:rowOff>
    </xdr:to>
    <xdr:cxnSp macro="">
      <xdr:nvCxnSpPr>
        <xdr:cNvPr id="370" name="直線コネクタ 369"/>
        <xdr:cNvCxnSpPr/>
      </xdr:nvCxnSpPr>
      <xdr:spPr>
        <a:xfrm flipV="1">
          <a:off x="7861300" y="13572308"/>
          <a:ext cx="889000" cy="9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71447</xdr:rowOff>
    </xdr:from>
    <xdr:to>
      <xdr:col>36</xdr:col>
      <xdr:colOff>165100</xdr:colOff>
      <xdr:row>80</xdr:row>
      <xdr:rowOff>1597</xdr:rowOff>
    </xdr:to>
    <xdr:sp macro="" textlink="">
      <xdr:nvSpPr>
        <xdr:cNvPr id="371" name="楕円 370"/>
        <xdr:cNvSpPr/>
      </xdr:nvSpPr>
      <xdr:spPr>
        <a:xfrm>
          <a:off x="6921500" y="1361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122247</xdr:rowOff>
    </xdr:from>
    <xdr:to>
      <xdr:col>41</xdr:col>
      <xdr:colOff>50800</xdr:colOff>
      <xdr:row>79</xdr:row>
      <xdr:rowOff>124315</xdr:rowOff>
    </xdr:to>
    <xdr:cxnSp macro="">
      <xdr:nvCxnSpPr>
        <xdr:cNvPr id="372" name="直線コネクタ 371"/>
        <xdr:cNvCxnSpPr/>
      </xdr:nvCxnSpPr>
      <xdr:spPr>
        <a:xfrm>
          <a:off x="6972300" y="13666797"/>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57821</xdr:rowOff>
    </xdr:from>
    <xdr:ext cx="469744" cy="259045"/>
    <xdr:sp macro="" textlink="">
      <xdr:nvSpPr>
        <xdr:cNvPr id="373" name="n_1aveValue【公営住宅】&#10;一人当たり面積"/>
        <xdr:cNvSpPr txBox="1"/>
      </xdr:nvSpPr>
      <xdr:spPr>
        <a:xfrm>
          <a:off x="9391727" y="1445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30715</xdr:rowOff>
    </xdr:from>
    <xdr:ext cx="469744" cy="259045"/>
    <xdr:sp macro="" textlink="">
      <xdr:nvSpPr>
        <xdr:cNvPr id="374" name="n_2aveValue【公営住宅】&#10;一人当たり面積"/>
        <xdr:cNvSpPr txBox="1"/>
      </xdr:nvSpPr>
      <xdr:spPr>
        <a:xfrm>
          <a:off x="8515427" y="1443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33980</xdr:rowOff>
    </xdr:from>
    <xdr:ext cx="469744" cy="259045"/>
    <xdr:sp macro="" textlink="">
      <xdr:nvSpPr>
        <xdr:cNvPr id="375" name="n_3aveValue【公営住宅】&#10;一人当たり面積"/>
        <xdr:cNvSpPr txBox="1"/>
      </xdr:nvSpPr>
      <xdr:spPr>
        <a:xfrm>
          <a:off x="7626427" y="1443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61848</xdr:rowOff>
    </xdr:from>
    <xdr:ext cx="469744" cy="259045"/>
    <xdr:sp macro="" textlink="">
      <xdr:nvSpPr>
        <xdr:cNvPr id="376" name="n_4aveValue【公営住宅】&#10;一人当たり面積"/>
        <xdr:cNvSpPr txBox="1"/>
      </xdr:nvSpPr>
      <xdr:spPr>
        <a:xfrm>
          <a:off x="6737427" y="1446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77</xdr:row>
      <xdr:rowOff>151255</xdr:rowOff>
    </xdr:from>
    <xdr:ext cx="534377" cy="259045"/>
    <xdr:sp macro="" textlink="">
      <xdr:nvSpPr>
        <xdr:cNvPr id="377" name="n_1mainValue【公営住宅】&#10;一人当たり面積"/>
        <xdr:cNvSpPr txBox="1"/>
      </xdr:nvSpPr>
      <xdr:spPr>
        <a:xfrm>
          <a:off x="9359411" y="133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77</xdr:row>
      <xdr:rowOff>95085</xdr:rowOff>
    </xdr:from>
    <xdr:ext cx="534377" cy="259045"/>
    <xdr:sp macro="" textlink="">
      <xdr:nvSpPr>
        <xdr:cNvPr id="378" name="n_2mainValue【公営住宅】&#10;一人当たり面積"/>
        <xdr:cNvSpPr txBox="1"/>
      </xdr:nvSpPr>
      <xdr:spPr>
        <a:xfrm>
          <a:off x="8483111" y="1329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78</xdr:row>
      <xdr:rowOff>20192</xdr:rowOff>
    </xdr:from>
    <xdr:ext cx="534377" cy="259045"/>
    <xdr:sp macro="" textlink="">
      <xdr:nvSpPr>
        <xdr:cNvPr id="379" name="n_3mainValue【公営住宅】&#10;一人当たり面積"/>
        <xdr:cNvSpPr txBox="1"/>
      </xdr:nvSpPr>
      <xdr:spPr>
        <a:xfrm>
          <a:off x="7594111" y="1339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78</xdr:row>
      <xdr:rowOff>18124</xdr:rowOff>
    </xdr:from>
    <xdr:ext cx="534377" cy="259045"/>
    <xdr:sp macro="" textlink="">
      <xdr:nvSpPr>
        <xdr:cNvPr id="380" name="n_4mainValue【公営住宅】&#10;一人当たり面積"/>
        <xdr:cNvSpPr txBox="1"/>
      </xdr:nvSpPr>
      <xdr:spPr>
        <a:xfrm>
          <a:off x="6705111" y="1339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422" name="直線コネクタ 421"/>
        <xdr:cNvCxnSpPr/>
      </xdr:nvCxnSpPr>
      <xdr:spPr>
        <a:xfrm flipV="1">
          <a:off x="16318864"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425" name="【認定こども園・幼稚園・保育所】&#10;有形固定資産減価償却率最大値テキスト"/>
        <xdr:cNvSpPr txBox="1"/>
      </xdr:nvSpPr>
      <xdr:spPr>
        <a:xfrm>
          <a:off x="16357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426" name="直線コネクタ 425"/>
        <xdr:cNvCxnSpPr/>
      </xdr:nvCxnSpPr>
      <xdr:spPr>
        <a:xfrm>
          <a:off x="16230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126292</xdr:rowOff>
    </xdr:from>
    <xdr:ext cx="405111" cy="259045"/>
    <xdr:sp macro="" textlink="">
      <xdr:nvSpPr>
        <xdr:cNvPr id="427" name="【認定こども園・幼稚園・保育所】&#10;有形固定資産減価償却率平均値テキスト"/>
        <xdr:cNvSpPr txBox="1"/>
      </xdr:nvSpPr>
      <xdr:spPr>
        <a:xfrm>
          <a:off x="16357600" y="646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28" name="フローチャート: 判断 427"/>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121739</xdr:rowOff>
    </xdr:from>
    <xdr:to>
      <xdr:col>81</xdr:col>
      <xdr:colOff>101600</xdr:colOff>
      <xdr:row>38</xdr:row>
      <xdr:rowOff>51888</xdr:rowOff>
    </xdr:to>
    <xdr:sp macro="" textlink="">
      <xdr:nvSpPr>
        <xdr:cNvPr id="429" name="フローチャート: 判断 428"/>
        <xdr:cNvSpPr/>
      </xdr:nvSpPr>
      <xdr:spPr>
        <a:xfrm>
          <a:off x="15430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100511</xdr:rowOff>
    </xdr:from>
    <xdr:to>
      <xdr:col>76</xdr:col>
      <xdr:colOff>165100</xdr:colOff>
      <xdr:row>38</xdr:row>
      <xdr:rowOff>30662</xdr:rowOff>
    </xdr:to>
    <xdr:sp macro="" textlink="">
      <xdr:nvSpPr>
        <xdr:cNvPr id="430" name="フローチャート: 判断 429"/>
        <xdr:cNvSpPr/>
      </xdr:nvSpPr>
      <xdr:spPr>
        <a:xfrm>
          <a:off x="14541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431" name="フローチャート: 判断 430"/>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432" name="フローチャート: 判断 431"/>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33564</xdr:rowOff>
    </xdr:from>
    <xdr:to>
      <xdr:col>85</xdr:col>
      <xdr:colOff>177800</xdr:colOff>
      <xdr:row>36</xdr:row>
      <xdr:rowOff>135164</xdr:rowOff>
    </xdr:to>
    <xdr:sp macro="" textlink="">
      <xdr:nvSpPr>
        <xdr:cNvPr id="438" name="楕円 437"/>
        <xdr:cNvSpPr/>
      </xdr:nvSpPr>
      <xdr:spPr>
        <a:xfrm>
          <a:off x="16268700" y="620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56441</xdr:rowOff>
    </xdr:from>
    <xdr:ext cx="405111" cy="259045"/>
    <xdr:sp macro="" textlink="">
      <xdr:nvSpPr>
        <xdr:cNvPr id="439" name="【認定こども園・幼稚園・保育所】&#10;有形固定資産減価償却率該当値テキスト"/>
        <xdr:cNvSpPr txBox="1"/>
      </xdr:nvSpPr>
      <xdr:spPr>
        <a:xfrm>
          <a:off x="16357600" y="60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170724</xdr:rowOff>
    </xdr:from>
    <xdr:to>
      <xdr:col>81</xdr:col>
      <xdr:colOff>101600</xdr:colOff>
      <xdr:row>36</xdr:row>
      <xdr:rowOff>100874</xdr:rowOff>
    </xdr:to>
    <xdr:sp macro="" textlink="">
      <xdr:nvSpPr>
        <xdr:cNvPr id="440" name="楕円 439"/>
        <xdr:cNvSpPr/>
      </xdr:nvSpPr>
      <xdr:spPr>
        <a:xfrm>
          <a:off x="15430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50074</xdr:rowOff>
    </xdr:from>
    <xdr:to>
      <xdr:col>85</xdr:col>
      <xdr:colOff>127000</xdr:colOff>
      <xdr:row>36</xdr:row>
      <xdr:rowOff>84364</xdr:rowOff>
    </xdr:to>
    <xdr:cxnSp macro="">
      <xdr:nvCxnSpPr>
        <xdr:cNvPr id="441" name="直線コネクタ 440"/>
        <xdr:cNvCxnSpPr/>
      </xdr:nvCxnSpPr>
      <xdr:spPr>
        <a:xfrm>
          <a:off x="15481300" y="622227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136434</xdr:rowOff>
    </xdr:from>
    <xdr:to>
      <xdr:col>76</xdr:col>
      <xdr:colOff>165100</xdr:colOff>
      <xdr:row>36</xdr:row>
      <xdr:rowOff>66584</xdr:rowOff>
    </xdr:to>
    <xdr:sp macro="" textlink="">
      <xdr:nvSpPr>
        <xdr:cNvPr id="442" name="楕円 441"/>
        <xdr:cNvSpPr/>
      </xdr:nvSpPr>
      <xdr:spPr>
        <a:xfrm>
          <a:off x="145415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15784</xdr:rowOff>
    </xdr:from>
    <xdr:to>
      <xdr:col>81</xdr:col>
      <xdr:colOff>50800</xdr:colOff>
      <xdr:row>36</xdr:row>
      <xdr:rowOff>50074</xdr:rowOff>
    </xdr:to>
    <xdr:cxnSp macro="">
      <xdr:nvCxnSpPr>
        <xdr:cNvPr id="443" name="直線コネクタ 442"/>
        <xdr:cNvCxnSpPr/>
      </xdr:nvCxnSpPr>
      <xdr:spPr>
        <a:xfrm>
          <a:off x="14592300" y="61879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110308</xdr:rowOff>
    </xdr:from>
    <xdr:to>
      <xdr:col>72</xdr:col>
      <xdr:colOff>38100</xdr:colOff>
      <xdr:row>36</xdr:row>
      <xdr:rowOff>40458</xdr:rowOff>
    </xdr:to>
    <xdr:sp macro="" textlink="">
      <xdr:nvSpPr>
        <xdr:cNvPr id="444" name="楕円 443"/>
        <xdr:cNvSpPr/>
      </xdr:nvSpPr>
      <xdr:spPr>
        <a:xfrm>
          <a:off x="13652500" y="611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161108</xdr:rowOff>
    </xdr:from>
    <xdr:to>
      <xdr:col>76</xdr:col>
      <xdr:colOff>114300</xdr:colOff>
      <xdr:row>36</xdr:row>
      <xdr:rowOff>15784</xdr:rowOff>
    </xdr:to>
    <xdr:cxnSp macro="">
      <xdr:nvCxnSpPr>
        <xdr:cNvPr id="445" name="直線コネクタ 444"/>
        <xdr:cNvCxnSpPr/>
      </xdr:nvCxnSpPr>
      <xdr:spPr>
        <a:xfrm>
          <a:off x="13703300" y="616185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77651</xdr:rowOff>
    </xdr:from>
    <xdr:to>
      <xdr:col>67</xdr:col>
      <xdr:colOff>101600</xdr:colOff>
      <xdr:row>36</xdr:row>
      <xdr:rowOff>7801</xdr:rowOff>
    </xdr:to>
    <xdr:sp macro="" textlink="">
      <xdr:nvSpPr>
        <xdr:cNvPr id="446" name="楕円 445"/>
        <xdr:cNvSpPr/>
      </xdr:nvSpPr>
      <xdr:spPr>
        <a:xfrm>
          <a:off x="12763500" y="6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128451</xdr:rowOff>
    </xdr:from>
    <xdr:to>
      <xdr:col>71</xdr:col>
      <xdr:colOff>177800</xdr:colOff>
      <xdr:row>35</xdr:row>
      <xdr:rowOff>161108</xdr:rowOff>
    </xdr:to>
    <xdr:cxnSp macro="">
      <xdr:nvCxnSpPr>
        <xdr:cNvPr id="447" name="直線コネクタ 446"/>
        <xdr:cNvCxnSpPr/>
      </xdr:nvCxnSpPr>
      <xdr:spPr>
        <a:xfrm>
          <a:off x="12814300" y="61292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43015</xdr:rowOff>
    </xdr:from>
    <xdr:ext cx="405111" cy="259045"/>
    <xdr:sp macro="" textlink="">
      <xdr:nvSpPr>
        <xdr:cNvPr id="448" name="n_1aveValue【認定こども園・幼稚園・保育所】&#10;有形固定資産減価償却率"/>
        <xdr:cNvSpPr txBox="1"/>
      </xdr:nvSpPr>
      <xdr:spPr>
        <a:xfrm>
          <a:off x="152660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21789</xdr:rowOff>
    </xdr:from>
    <xdr:ext cx="405111" cy="259045"/>
    <xdr:sp macro="" textlink="">
      <xdr:nvSpPr>
        <xdr:cNvPr id="449" name="n_2aveValue【認定こども園・幼稚園・保育所】&#10;有形固定資産減価償却率"/>
        <xdr:cNvSpPr txBox="1"/>
      </xdr:nvSpPr>
      <xdr:spPr>
        <a:xfrm>
          <a:off x="14389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59344</xdr:rowOff>
    </xdr:from>
    <xdr:ext cx="405111" cy="259045"/>
    <xdr:sp macro="" textlink="">
      <xdr:nvSpPr>
        <xdr:cNvPr id="450" name="n_3aveValue【認定こども園・幼稚園・保育所】&#10;有形固定資産減価償却率"/>
        <xdr:cNvSpPr txBox="1"/>
      </xdr:nvSpPr>
      <xdr:spPr>
        <a:xfrm>
          <a:off x="13500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56078</xdr:rowOff>
    </xdr:from>
    <xdr:ext cx="405111" cy="259045"/>
    <xdr:sp macro="" textlink="">
      <xdr:nvSpPr>
        <xdr:cNvPr id="451" name="n_4aveValue【認定こども園・幼稚園・保育所】&#10;有形固定資産減価償却率"/>
        <xdr:cNvSpPr txBox="1"/>
      </xdr:nvSpPr>
      <xdr:spPr>
        <a:xfrm>
          <a:off x="12611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117401</xdr:rowOff>
    </xdr:from>
    <xdr:ext cx="405111" cy="259045"/>
    <xdr:sp macro="" textlink="">
      <xdr:nvSpPr>
        <xdr:cNvPr id="452" name="n_1mainValue【認定こども園・幼稚園・保育所】&#10;有形固定資産減価償却率"/>
        <xdr:cNvSpPr txBox="1"/>
      </xdr:nvSpPr>
      <xdr:spPr>
        <a:xfrm>
          <a:off x="152660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83111</xdr:rowOff>
    </xdr:from>
    <xdr:ext cx="405111" cy="259045"/>
    <xdr:sp macro="" textlink="">
      <xdr:nvSpPr>
        <xdr:cNvPr id="453" name="n_2mainValue【認定こども園・幼稚園・保育所】&#10;有形固定資産減価償却率"/>
        <xdr:cNvSpPr txBox="1"/>
      </xdr:nvSpPr>
      <xdr:spPr>
        <a:xfrm>
          <a:off x="14389744" y="591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56985</xdr:rowOff>
    </xdr:from>
    <xdr:ext cx="405111" cy="259045"/>
    <xdr:sp macro="" textlink="">
      <xdr:nvSpPr>
        <xdr:cNvPr id="454" name="n_3mainValue【認定こども園・幼稚園・保育所】&#10;有形固定資産減価償却率"/>
        <xdr:cNvSpPr txBox="1"/>
      </xdr:nvSpPr>
      <xdr:spPr>
        <a:xfrm>
          <a:off x="13500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24328</xdr:rowOff>
    </xdr:from>
    <xdr:ext cx="405111" cy="259045"/>
    <xdr:sp macro="" textlink="">
      <xdr:nvSpPr>
        <xdr:cNvPr id="455" name="n_4mainValue【認定こども園・幼稚園・保育所】&#10;有形固定資産減価償却率"/>
        <xdr:cNvSpPr txBox="1"/>
      </xdr:nvSpPr>
      <xdr:spPr>
        <a:xfrm>
          <a:off x="12611744" y="585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30023</xdr:rowOff>
    </xdr:from>
    <xdr:to>
      <xdr:col>116</xdr:col>
      <xdr:colOff>62864</xdr:colOff>
      <xdr:row>41</xdr:row>
      <xdr:rowOff>89459</xdr:rowOff>
    </xdr:to>
    <xdr:cxnSp macro="">
      <xdr:nvCxnSpPr>
        <xdr:cNvPr id="477" name="直線コネクタ 476"/>
        <xdr:cNvCxnSpPr/>
      </xdr:nvCxnSpPr>
      <xdr:spPr>
        <a:xfrm flipV="1">
          <a:off x="22160864" y="5687873"/>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93286</xdr:rowOff>
    </xdr:from>
    <xdr:ext cx="469744" cy="259045"/>
    <xdr:sp macro="" textlink="">
      <xdr:nvSpPr>
        <xdr:cNvPr id="478" name="【認定こども園・幼稚園・保育所】&#10;一人当たり面積最小値テキスト"/>
        <xdr:cNvSpPr txBox="1"/>
      </xdr:nvSpPr>
      <xdr:spPr>
        <a:xfrm>
          <a:off x="22199600" y="712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89459</xdr:rowOff>
    </xdr:from>
    <xdr:to>
      <xdr:col>116</xdr:col>
      <xdr:colOff>152400</xdr:colOff>
      <xdr:row>41</xdr:row>
      <xdr:rowOff>89459</xdr:rowOff>
    </xdr:to>
    <xdr:cxnSp macro="">
      <xdr:nvCxnSpPr>
        <xdr:cNvPr id="479" name="直線コネクタ 478"/>
        <xdr:cNvCxnSpPr/>
      </xdr:nvCxnSpPr>
      <xdr:spPr>
        <a:xfrm>
          <a:off x="22072600" y="711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148150</xdr:rowOff>
    </xdr:from>
    <xdr:ext cx="469744" cy="259045"/>
    <xdr:sp macro="" textlink="">
      <xdr:nvSpPr>
        <xdr:cNvPr id="480" name="【認定こども園・幼稚園・保育所】&#10;一人当たり面積最大値テキスト"/>
        <xdr:cNvSpPr txBox="1"/>
      </xdr:nvSpPr>
      <xdr:spPr>
        <a:xfrm>
          <a:off x="22199600" y="546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30023</xdr:rowOff>
    </xdr:from>
    <xdr:to>
      <xdr:col>116</xdr:col>
      <xdr:colOff>152400</xdr:colOff>
      <xdr:row>33</xdr:row>
      <xdr:rowOff>30023</xdr:rowOff>
    </xdr:to>
    <xdr:cxnSp macro="">
      <xdr:nvCxnSpPr>
        <xdr:cNvPr id="481" name="直線コネクタ 480"/>
        <xdr:cNvCxnSpPr/>
      </xdr:nvCxnSpPr>
      <xdr:spPr>
        <a:xfrm>
          <a:off x="22072600" y="5687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165676</xdr:rowOff>
    </xdr:from>
    <xdr:ext cx="469744" cy="259045"/>
    <xdr:sp macro="" textlink="">
      <xdr:nvSpPr>
        <xdr:cNvPr id="482" name="【認定こども園・幼稚園・保育所】&#10;一人当たり面積平均値テキスト"/>
        <xdr:cNvSpPr txBox="1"/>
      </xdr:nvSpPr>
      <xdr:spPr>
        <a:xfrm>
          <a:off x="22199600" y="6680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15799</xdr:rowOff>
    </xdr:from>
    <xdr:to>
      <xdr:col>116</xdr:col>
      <xdr:colOff>114300</xdr:colOff>
      <xdr:row>39</xdr:row>
      <xdr:rowOff>117399</xdr:rowOff>
    </xdr:to>
    <xdr:sp macro="" textlink="">
      <xdr:nvSpPr>
        <xdr:cNvPr id="483" name="フローチャート: 判断 482"/>
        <xdr:cNvSpPr/>
      </xdr:nvSpPr>
      <xdr:spPr>
        <a:xfrm>
          <a:off x="22110700" y="670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30429</xdr:rowOff>
    </xdr:from>
    <xdr:to>
      <xdr:col>112</xdr:col>
      <xdr:colOff>38100</xdr:colOff>
      <xdr:row>39</xdr:row>
      <xdr:rowOff>132029</xdr:rowOff>
    </xdr:to>
    <xdr:sp macro="" textlink="">
      <xdr:nvSpPr>
        <xdr:cNvPr id="484" name="フローチャート: 判断 483"/>
        <xdr:cNvSpPr/>
      </xdr:nvSpPr>
      <xdr:spPr>
        <a:xfrm>
          <a:off x="21272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41402</xdr:rowOff>
    </xdr:from>
    <xdr:to>
      <xdr:col>107</xdr:col>
      <xdr:colOff>101600</xdr:colOff>
      <xdr:row>39</xdr:row>
      <xdr:rowOff>143002</xdr:rowOff>
    </xdr:to>
    <xdr:sp macro="" textlink="">
      <xdr:nvSpPr>
        <xdr:cNvPr id="485" name="フローチャート: 判断 484"/>
        <xdr:cNvSpPr/>
      </xdr:nvSpPr>
      <xdr:spPr>
        <a:xfrm>
          <a:off x="20383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46889</xdr:rowOff>
    </xdr:from>
    <xdr:to>
      <xdr:col>102</xdr:col>
      <xdr:colOff>165100</xdr:colOff>
      <xdr:row>39</xdr:row>
      <xdr:rowOff>148489</xdr:rowOff>
    </xdr:to>
    <xdr:sp macro="" textlink="">
      <xdr:nvSpPr>
        <xdr:cNvPr id="486" name="フローチャート: 判断 485"/>
        <xdr:cNvSpPr/>
      </xdr:nvSpPr>
      <xdr:spPr>
        <a:xfrm>
          <a:off x="19494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56032</xdr:rowOff>
    </xdr:from>
    <xdr:to>
      <xdr:col>98</xdr:col>
      <xdr:colOff>38100</xdr:colOff>
      <xdr:row>39</xdr:row>
      <xdr:rowOff>157632</xdr:rowOff>
    </xdr:to>
    <xdr:sp macro="" textlink="">
      <xdr:nvSpPr>
        <xdr:cNvPr id="487" name="フローチャート: 判断 486"/>
        <xdr:cNvSpPr/>
      </xdr:nvSpPr>
      <xdr:spPr>
        <a:xfrm>
          <a:off x="18605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6197</xdr:rowOff>
    </xdr:from>
    <xdr:to>
      <xdr:col>116</xdr:col>
      <xdr:colOff>114300</xdr:colOff>
      <xdr:row>38</xdr:row>
      <xdr:rowOff>107797</xdr:rowOff>
    </xdr:to>
    <xdr:sp macro="" textlink="">
      <xdr:nvSpPr>
        <xdr:cNvPr id="493" name="楕円 492"/>
        <xdr:cNvSpPr/>
      </xdr:nvSpPr>
      <xdr:spPr>
        <a:xfrm>
          <a:off x="22110700" y="652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29075</xdr:rowOff>
    </xdr:from>
    <xdr:ext cx="469744" cy="259045"/>
    <xdr:sp macro="" textlink="">
      <xdr:nvSpPr>
        <xdr:cNvPr id="494" name="【認定こども園・幼稚園・保育所】&#10;一人当たり面積該当値テキスト"/>
        <xdr:cNvSpPr txBox="1"/>
      </xdr:nvSpPr>
      <xdr:spPr>
        <a:xfrm>
          <a:off x="22199600" y="637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13513</xdr:rowOff>
    </xdr:from>
    <xdr:to>
      <xdr:col>112</xdr:col>
      <xdr:colOff>38100</xdr:colOff>
      <xdr:row>38</xdr:row>
      <xdr:rowOff>115113</xdr:rowOff>
    </xdr:to>
    <xdr:sp macro="" textlink="">
      <xdr:nvSpPr>
        <xdr:cNvPr id="495" name="楕円 494"/>
        <xdr:cNvSpPr/>
      </xdr:nvSpPr>
      <xdr:spPr>
        <a:xfrm>
          <a:off x="21272500" y="652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56997</xdr:rowOff>
    </xdr:from>
    <xdr:to>
      <xdr:col>116</xdr:col>
      <xdr:colOff>63500</xdr:colOff>
      <xdr:row>38</xdr:row>
      <xdr:rowOff>64313</xdr:rowOff>
    </xdr:to>
    <xdr:cxnSp macro="">
      <xdr:nvCxnSpPr>
        <xdr:cNvPr id="496" name="直線コネクタ 495"/>
        <xdr:cNvCxnSpPr/>
      </xdr:nvCxnSpPr>
      <xdr:spPr>
        <a:xfrm flipV="1">
          <a:off x="21323300" y="6572097"/>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21742</xdr:rowOff>
    </xdr:from>
    <xdr:to>
      <xdr:col>107</xdr:col>
      <xdr:colOff>101600</xdr:colOff>
      <xdr:row>38</xdr:row>
      <xdr:rowOff>123342</xdr:rowOff>
    </xdr:to>
    <xdr:sp macro="" textlink="">
      <xdr:nvSpPr>
        <xdr:cNvPr id="497" name="楕円 496"/>
        <xdr:cNvSpPr/>
      </xdr:nvSpPr>
      <xdr:spPr>
        <a:xfrm>
          <a:off x="20383500" y="65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64313</xdr:rowOff>
    </xdr:from>
    <xdr:to>
      <xdr:col>111</xdr:col>
      <xdr:colOff>177800</xdr:colOff>
      <xdr:row>38</xdr:row>
      <xdr:rowOff>72542</xdr:rowOff>
    </xdr:to>
    <xdr:cxnSp macro="">
      <xdr:nvCxnSpPr>
        <xdr:cNvPr id="498" name="直線コネクタ 497"/>
        <xdr:cNvCxnSpPr/>
      </xdr:nvCxnSpPr>
      <xdr:spPr>
        <a:xfrm flipV="1">
          <a:off x="20434300" y="6579413"/>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41859</xdr:rowOff>
    </xdr:from>
    <xdr:to>
      <xdr:col>102</xdr:col>
      <xdr:colOff>165100</xdr:colOff>
      <xdr:row>38</xdr:row>
      <xdr:rowOff>143459</xdr:rowOff>
    </xdr:to>
    <xdr:sp macro="" textlink="">
      <xdr:nvSpPr>
        <xdr:cNvPr id="499" name="楕円 498"/>
        <xdr:cNvSpPr/>
      </xdr:nvSpPr>
      <xdr:spPr>
        <a:xfrm>
          <a:off x="19494500" y="655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72542</xdr:rowOff>
    </xdr:from>
    <xdr:to>
      <xdr:col>107</xdr:col>
      <xdr:colOff>50800</xdr:colOff>
      <xdr:row>38</xdr:row>
      <xdr:rowOff>92659</xdr:rowOff>
    </xdr:to>
    <xdr:cxnSp macro="">
      <xdr:nvCxnSpPr>
        <xdr:cNvPr id="500" name="直線コネクタ 499"/>
        <xdr:cNvCxnSpPr/>
      </xdr:nvCxnSpPr>
      <xdr:spPr>
        <a:xfrm flipV="1">
          <a:off x="19545300" y="6587642"/>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40945</xdr:rowOff>
    </xdr:from>
    <xdr:to>
      <xdr:col>98</xdr:col>
      <xdr:colOff>38100</xdr:colOff>
      <xdr:row>38</xdr:row>
      <xdr:rowOff>142545</xdr:rowOff>
    </xdr:to>
    <xdr:sp macro="" textlink="">
      <xdr:nvSpPr>
        <xdr:cNvPr id="501" name="楕円 500"/>
        <xdr:cNvSpPr/>
      </xdr:nvSpPr>
      <xdr:spPr>
        <a:xfrm>
          <a:off x="18605500" y="65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91745</xdr:rowOff>
    </xdr:from>
    <xdr:to>
      <xdr:col>102</xdr:col>
      <xdr:colOff>114300</xdr:colOff>
      <xdr:row>38</xdr:row>
      <xdr:rowOff>92659</xdr:rowOff>
    </xdr:to>
    <xdr:cxnSp macro="">
      <xdr:nvCxnSpPr>
        <xdr:cNvPr id="502" name="直線コネクタ 501"/>
        <xdr:cNvCxnSpPr/>
      </xdr:nvCxnSpPr>
      <xdr:spPr>
        <a:xfrm>
          <a:off x="18656300" y="660684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123156</xdr:rowOff>
    </xdr:from>
    <xdr:ext cx="469744" cy="259045"/>
    <xdr:sp macro="" textlink="">
      <xdr:nvSpPr>
        <xdr:cNvPr id="503" name="n_1aveValue【認定こども園・幼稚園・保育所】&#10;一人当たり面積"/>
        <xdr:cNvSpPr txBox="1"/>
      </xdr:nvSpPr>
      <xdr:spPr>
        <a:xfrm>
          <a:off x="21075727" y="68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134129</xdr:rowOff>
    </xdr:from>
    <xdr:ext cx="469744" cy="259045"/>
    <xdr:sp macro="" textlink="">
      <xdr:nvSpPr>
        <xdr:cNvPr id="504" name="n_2aveValue【認定こども園・幼稚園・保育所】&#10;一人当たり面積"/>
        <xdr:cNvSpPr txBox="1"/>
      </xdr:nvSpPr>
      <xdr:spPr>
        <a:xfrm>
          <a:off x="20199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139616</xdr:rowOff>
    </xdr:from>
    <xdr:ext cx="469744" cy="259045"/>
    <xdr:sp macro="" textlink="">
      <xdr:nvSpPr>
        <xdr:cNvPr id="505" name="n_3aveValue【認定こども園・幼稚園・保育所】&#10;一人当たり面積"/>
        <xdr:cNvSpPr txBox="1"/>
      </xdr:nvSpPr>
      <xdr:spPr>
        <a:xfrm>
          <a:off x="19310427" y="68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148759</xdr:rowOff>
    </xdr:from>
    <xdr:ext cx="469744" cy="259045"/>
    <xdr:sp macro="" textlink="">
      <xdr:nvSpPr>
        <xdr:cNvPr id="506" name="n_4aveValue【認定こども園・幼稚園・保育所】&#10;一人当たり面積"/>
        <xdr:cNvSpPr txBox="1"/>
      </xdr:nvSpPr>
      <xdr:spPr>
        <a:xfrm>
          <a:off x="18421427" y="683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131640</xdr:rowOff>
    </xdr:from>
    <xdr:ext cx="469744" cy="259045"/>
    <xdr:sp macro="" textlink="">
      <xdr:nvSpPr>
        <xdr:cNvPr id="507" name="n_1mainValue【認定こども園・幼稚園・保育所】&#10;一人当たり面積"/>
        <xdr:cNvSpPr txBox="1"/>
      </xdr:nvSpPr>
      <xdr:spPr>
        <a:xfrm>
          <a:off x="21075727" y="630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139869</xdr:rowOff>
    </xdr:from>
    <xdr:ext cx="469744" cy="259045"/>
    <xdr:sp macro="" textlink="">
      <xdr:nvSpPr>
        <xdr:cNvPr id="508" name="n_2mainValue【認定こども園・幼稚園・保育所】&#10;一人当たり面積"/>
        <xdr:cNvSpPr txBox="1"/>
      </xdr:nvSpPr>
      <xdr:spPr>
        <a:xfrm>
          <a:off x="20199427" y="631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159986</xdr:rowOff>
    </xdr:from>
    <xdr:ext cx="469744" cy="259045"/>
    <xdr:sp macro="" textlink="">
      <xdr:nvSpPr>
        <xdr:cNvPr id="509" name="n_3mainValue【認定こども園・幼稚園・保育所】&#10;一人当たり面積"/>
        <xdr:cNvSpPr txBox="1"/>
      </xdr:nvSpPr>
      <xdr:spPr>
        <a:xfrm>
          <a:off x="19310427" y="633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159072</xdr:rowOff>
    </xdr:from>
    <xdr:ext cx="469744" cy="259045"/>
    <xdr:sp macro="" textlink="">
      <xdr:nvSpPr>
        <xdr:cNvPr id="510" name="n_4mainValue【認定こども園・幼稚園・保育所】&#10;一人当たり面積"/>
        <xdr:cNvSpPr txBox="1"/>
      </xdr:nvSpPr>
      <xdr:spPr>
        <a:xfrm>
          <a:off x="18421427" y="633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38100</xdr:rowOff>
    </xdr:to>
    <xdr:cxnSp macro="">
      <xdr:nvCxnSpPr>
        <xdr:cNvPr id="535" name="直線コネクタ 534"/>
        <xdr:cNvCxnSpPr/>
      </xdr:nvCxnSpPr>
      <xdr:spPr>
        <a:xfrm flipV="1">
          <a:off x="16318864" y="94411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36" name="【学校施設】&#10;有形固定資産減価償却率最小値テキスト"/>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37" name="直線コネクタ 536"/>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538" name="【学校施設】&#10;有形固定資産減価償却率最大値テキスト"/>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539" name="直線コネクタ 538"/>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540" name="【学校施設】&#10;有形固定資産減価償却率平均値テキスト"/>
        <xdr:cNvSpPr txBox="1"/>
      </xdr:nvSpPr>
      <xdr:spPr>
        <a:xfrm>
          <a:off x="1635760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41" name="フローチャート: 判断 540"/>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2" name="フローチャート: 判断 541"/>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3" name="フローチャート: 判断 542"/>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544" name="フローチャート: 判断 543"/>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545" name="フローチャート: 判断 544"/>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143510</xdr:rowOff>
    </xdr:from>
    <xdr:to>
      <xdr:col>85</xdr:col>
      <xdr:colOff>177800</xdr:colOff>
      <xdr:row>62</xdr:row>
      <xdr:rowOff>73660</xdr:rowOff>
    </xdr:to>
    <xdr:sp macro="" textlink="">
      <xdr:nvSpPr>
        <xdr:cNvPr id="551" name="楕円 550"/>
        <xdr:cNvSpPr/>
      </xdr:nvSpPr>
      <xdr:spPr>
        <a:xfrm>
          <a:off x="16268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121937</xdr:rowOff>
    </xdr:from>
    <xdr:ext cx="405111" cy="259045"/>
    <xdr:sp macro="" textlink="">
      <xdr:nvSpPr>
        <xdr:cNvPr id="552" name="【学校施設】&#10;有形固定資産減価償却率該当値テキスト"/>
        <xdr:cNvSpPr txBox="1"/>
      </xdr:nvSpPr>
      <xdr:spPr>
        <a:xfrm>
          <a:off x="16357600"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116840</xdr:rowOff>
    </xdr:from>
    <xdr:to>
      <xdr:col>81</xdr:col>
      <xdr:colOff>101600</xdr:colOff>
      <xdr:row>62</xdr:row>
      <xdr:rowOff>46990</xdr:rowOff>
    </xdr:to>
    <xdr:sp macro="" textlink="">
      <xdr:nvSpPr>
        <xdr:cNvPr id="553" name="楕円 552"/>
        <xdr:cNvSpPr/>
      </xdr:nvSpPr>
      <xdr:spPr>
        <a:xfrm>
          <a:off x="15430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167640</xdr:rowOff>
    </xdr:from>
    <xdr:to>
      <xdr:col>85</xdr:col>
      <xdr:colOff>127000</xdr:colOff>
      <xdr:row>62</xdr:row>
      <xdr:rowOff>22860</xdr:rowOff>
    </xdr:to>
    <xdr:cxnSp macro="">
      <xdr:nvCxnSpPr>
        <xdr:cNvPr id="554" name="直線コネクタ 553"/>
        <xdr:cNvCxnSpPr/>
      </xdr:nvCxnSpPr>
      <xdr:spPr>
        <a:xfrm>
          <a:off x="15481300" y="106260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82550</xdr:rowOff>
    </xdr:from>
    <xdr:to>
      <xdr:col>76</xdr:col>
      <xdr:colOff>165100</xdr:colOff>
      <xdr:row>62</xdr:row>
      <xdr:rowOff>12700</xdr:rowOff>
    </xdr:to>
    <xdr:sp macro="" textlink="">
      <xdr:nvSpPr>
        <xdr:cNvPr id="555" name="楕円 554"/>
        <xdr:cNvSpPr/>
      </xdr:nvSpPr>
      <xdr:spPr>
        <a:xfrm>
          <a:off x="14541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133350</xdr:rowOff>
    </xdr:from>
    <xdr:to>
      <xdr:col>81</xdr:col>
      <xdr:colOff>50800</xdr:colOff>
      <xdr:row>61</xdr:row>
      <xdr:rowOff>167640</xdr:rowOff>
    </xdr:to>
    <xdr:cxnSp macro="">
      <xdr:nvCxnSpPr>
        <xdr:cNvPr id="556" name="直線コネクタ 555"/>
        <xdr:cNvCxnSpPr/>
      </xdr:nvCxnSpPr>
      <xdr:spPr>
        <a:xfrm>
          <a:off x="14592300" y="105918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50165</xdr:rowOff>
    </xdr:from>
    <xdr:to>
      <xdr:col>72</xdr:col>
      <xdr:colOff>38100</xdr:colOff>
      <xdr:row>61</xdr:row>
      <xdr:rowOff>151765</xdr:rowOff>
    </xdr:to>
    <xdr:sp macro="" textlink="">
      <xdr:nvSpPr>
        <xdr:cNvPr id="557" name="楕円 556"/>
        <xdr:cNvSpPr/>
      </xdr:nvSpPr>
      <xdr:spPr>
        <a:xfrm>
          <a:off x="13652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100965</xdr:rowOff>
    </xdr:from>
    <xdr:to>
      <xdr:col>76</xdr:col>
      <xdr:colOff>114300</xdr:colOff>
      <xdr:row>61</xdr:row>
      <xdr:rowOff>133350</xdr:rowOff>
    </xdr:to>
    <xdr:cxnSp macro="">
      <xdr:nvCxnSpPr>
        <xdr:cNvPr id="558" name="直線コネクタ 557"/>
        <xdr:cNvCxnSpPr/>
      </xdr:nvCxnSpPr>
      <xdr:spPr>
        <a:xfrm>
          <a:off x="13703300" y="105594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42545</xdr:rowOff>
    </xdr:from>
    <xdr:to>
      <xdr:col>67</xdr:col>
      <xdr:colOff>101600</xdr:colOff>
      <xdr:row>61</xdr:row>
      <xdr:rowOff>144145</xdr:rowOff>
    </xdr:to>
    <xdr:sp macro="" textlink="">
      <xdr:nvSpPr>
        <xdr:cNvPr id="559" name="楕円 558"/>
        <xdr:cNvSpPr/>
      </xdr:nvSpPr>
      <xdr:spPr>
        <a:xfrm>
          <a:off x="12763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93345</xdr:rowOff>
    </xdr:from>
    <xdr:to>
      <xdr:col>71</xdr:col>
      <xdr:colOff>177800</xdr:colOff>
      <xdr:row>61</xdr:row>
      <xdr:rowOff>100965</xdr:rowOff>
    </xdr:to>
    <xdr:cxnSp macro="">
      <xdr:nvCxnSpPr>
        <xdr:cNvPr id="560" name="直線コネクタ 559"/>
        <xdr:cNvCxnSpPr/>
      </xdr:nvCxnSpPr>
      <xdr:spPr>
        <a:xfrm>
          <a:off x="12814300" y="105517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61" name="n_1aveValue【学校施設】&#10;有形固定資産減価償却率"/>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562" name="n_2aveValue【学校施設】&#10;有形固定資産減価償却率"/>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53992</xdr:rowOff>
    </xdr:from>
    <xdr:ext cx="405111" cy="259045"/>
    <xdr:sp macro="" textlink="">
      <xdr:nvSpPr>
        <xdr:cNvPr id="563" name="n_3aveValue【学校施設】&#10;有形固定資産減価償却率"/>
        <xdr:cNvSpPr txBox="1"/>
      </xdr:nvSpPr>
      <xdr:spPr>
        <a:xfrm>
          <a:off x="13500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42562</xdr:rowOff>
    </xdr:from>
    <xdr:ext cx="405111" cy="259045"/>
    <xdr:sp macro="" textlink="">
      <xdr:nvSpPr>
        <xdr:cNvPr id="564" name="n_4aveValue【学校施設】&#10;有形固定資産減価償却率"/>
        <xdr:cNvSpPr txBox="1"/>
      </xdr:nvSpPr>
      <xdr:spPr>
        <a:xfrm>
          <a:off x="12611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38117</xdr:rowOff>
    </xdr:from>
    <xdr:ext cx="405111" cy="259045"/>
    <xdr:sp macro="" textlink="">
      <xdr:nvSpPr>
        <xdr:cNvPr id="565" name="n_1mainValue【学校施設】&#10;有形固定資産減価償却率"/>
        <xdr:cNvSpPr txBox="1"/>
      </xdr:nvSpPr>
      <xdr:spPr>
        <a:xfrm>
          <a:off x="1526604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3827</xdr:rowOff>
    </xdr:from>
    <xdr:ext cx="405111" cy="259045"/>
    <xdr:sp macro="" textlink="">
      <xdr:nvSpPr>
        <xdr:cNvPr id="566" name="n_2mainValue【学校施設】&#10;有形固定資産減価償却率"/>
        <xdr:cNvSpPr txBox="1"/>
      </xdr:nvSpPr>
      <xdr:spPr>
        <a:xfrm>
          <a:off x="14389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142892</xdr:rowOff>
    </xdr:from>
    <xdr:ext cx="405111" cy="259045"/>
    <xdr:sp macro="" textlink="">
      <xdr:nvSpPr>
        <xdr:cNvPr id="567" name="n_3mainValue【学校施設】&#10;有形固定資産減価償却率"/>
        <xdr:cNvSpPr txBox="1"/>
      </xdr:nvSpPr>
      <xdr:spPr>
        <a:xfrm>
          <a:off x="1350074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135272</xdr:rowOff>
    </xdr:from>
    <xdr:ext cx="405111" cy="259045"/>
    <xdr:sp macro="" textlink="">
      <xdr:nvSpPr>
        <xdr:cNvPr id="568" name="n_4mainValue【学校施設】&#10;有形固定資産減価償却率"/>
        <xdr:cNvSpPr txBox="1"/>
      </xdr:nvSpPr>
      <xdr:spPr>
        <a:xfrm>
          <a:off x="126117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2" name="テキスト ボックス 581"/>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4" name="テキスト ボックス 583"/>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6" name="テキスト ボックス 585"/>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64877</xdr:rowOff>
    </xdr:from>
    <xdr:to>
      <xdr:col>116</xdr:col>
      <xdr:colOff>62864</xdr:colOff>
      <xdr:row>63</xdr:row>
      <xdr:rowOff>127284</xdr:rowOff>
    </xdr:to>
    <xdr:cxnSp macro="">
      <xdr:nvCxnSpPr>
        <xdr:cNvPr id="590" name="直線コネクタ 589"/>
        <xdr:cNvCxnSpPr/>
      </xdr:nvCxnSpPr>
      <xdr:spPr>
        <a:xfrm flipV="1">
          <a:off x="22160864" y="9666077"/>
          <a:ext cx="0" cy="1262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131111</xdr:rowOff>
    </xdr:from>
    <xdr:ext cx="469744" cy="259045"/>
    <xdr:sp macro="" textlink="">
      <xdr:nvSpPr>
        <xdr:cNvPr id="591" name="【学校施設】&#10;一人当たり面積最小値テキスト"/>
        <xdr:cNvSpPr txBox="1"/>
      </xdr:nvSpPr>
      <xdr:spPr>
        <a:xfrm>
          <a:off x="22199600" y="10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127284</xdr:rowOff>
    </xdr:from>
    <xdr:to>
      <xdr:col>116</xdr:col>
      <xdr:colOff>152400</xdr:colOff>
      <xdr:row>63</xdr:row>
      <xdr:rowOff>127284</xdr:rowOff>
    </xdr:to>
    <xdr:cxnSp macro="">
      <xdr:nvCxnSpPr>
        <xdr:cNvPr id="592" name="直線コネクタ 591"/>
        <xdr:cNvCxnSpPr/>
      </xdr:nvCxnSpPr>
      <xdr:spPr>
        <a:xfrm>
          <a:off x="22072600" y="1092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11554</xdr:rowOff>
    </xdr:from>
    <xdr:ext cx="534377" cy="259045"/>
    <xdr:sp macro="" textlink="">
      <xdr:nvSpPr>
        <xdr:cNvPr id="593" name="【学校施設】&#10;一人当たり面積最大値テキスト"/>
        <xdr:cNvSpPr txBox="1"/>
      </xdr:nvSpPr>
      <xdr:spPr>
        <a:xfrm>
          <a:off x="22199600" y="944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64877</xdr:rowOff>
    </xdr:from>
    <xdr:to>
      <xdr:col>116</xdr:col>
      <xdr:colOff>152400</xdr:colOff>
      <xdr:row>56</xdr:row>
      <xdr:rowOff>64877</xdr:rowOff>
    </xdr:to>
    <xdr:cxnSp macro="">
      <xdr:nvCxnSpPr>
        <xdr:cNvPr id="594" name="直線コネクタ 593"/>
        <xdr:cNvCxnSpPr/>
      </xdr:nvCxnSpPr>
      <xdr:spPr>
        <a:xfrm>
          <a:off x="22072600" y="96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67622</xdr:rowOff>
    </xdr:from>
    <xdr:ext cx="469744" cy="259045"/>
    <xdr:sp macro="" textlink="">
      <xdr:nvSpPr>
        <xdr:cNvPr id="595" name="【学校施設】&#10;一人当たり面積平均値テキスト"/>
        <xdr:cNvSpPr txBox="1"/>
      </xdr:nvSpPr>
      <xdr:spPr>
        <a:xfrm>
          <a:off x="22199600" y="1069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89195</xdr:rowOff>
    </xdr:from>
    <xdr:to>
      <xdr:col>116</xdr:col>
      <xdr:colOff>114300</xdr:colOff>
      <xdr:row>63</xdr:row>
      <xdr:rowOff>19345</xdr:rowOff>
    </xdr:to>
    <xdr:sp macro="" textlink="">
      <xdr:nvSpPr>
        <xdr:cNvPr id="596" name="フローチャート: 判断 595"/>
        <xdr:cNvSpPr/>
      </xdr:nvSpPr>
      <xdr:spPr>
        <a:xfrm>
          <a:off x="22110700" y="1071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96921</xdr:rowOff>
    </xdr:from>
    <xdr:to>
      <xdr:col>112</xdr:col>
      <xdr:colOff>38100</xdr:colOff>
      <xdr:row>63</xdr:row>
      <xdr:rowOff>27071</xdr:rowOff>
    </xdr:to>
    <xdr:sp macro="" textlink="">
      <xdr:nvSpPr>
        <xdr:cNvPr id="597" name="フローチャート: 判断 596"/>
        <xdr:cNvSpPr/>
      </xdr:nvSpPr>
      <xdr:spPr>
        <a:xfrm>
          <a:off x="21272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104053</xdr:rowOff>
    </xdr:from>
    <xdr:to>
      <xdr:col>107</xdr:col>
      <xdr:colOff>101600</xdr:colOff>
      <xdr:row>63</xdr:row>
      <xdr:rowOff>34203</xdr:rowOff>
    </xdr:to>
    <xdr:sp macro="" textlink="">
      <xdr:nvSpPr>
        <xdr:cNvPr id="598" name="フローチャート: 判断 597"/>
        <xdr:cNvSpPr/>
      </xdr:nvSpPr>
      <xdr:spPr>
        <a:xfrm>
          <a:off x="20383500" y="1073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106476</xdr:rowOff>
    </xdr:from>
    <xdr:to>
      <xdr:col>102</xdr:col>
      <xdr:colOff>165100</xdr:colOff>
      <xdr:row>63</xdr:row>
      <xdr:rowOff>36626</xdr:rowOff>
    </xdr:to>
    <xdr:sp macro="" textlink="">
      <xdr:nvSpPr>
        <xdr:cNvPr id="599" name="フローチャート: 判断 598"/>
        <xdr:cNvSpPr/>
      </xdr:nvSpPr>
      <xdr:spPr>
        <a:xfrm>
          <a:off x="19494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96235</xdr:rowOff>
    </xdr:from>
    <xdr:to>
      <xdr:col>98</xdr:col>
      <xdr:colOff>38100</xdr:colOff>
      <xdr:row>63</xdr:row>
      <xdr:rowOff>26385</xdr:rowOff>
    </xdr:to>
    <xdr:sp macro="" textlink="">
      <xdr:nvSpPr>
        <xdr:cNvPr id="600" name="フローチャート: 判断 599"/>
        <xdr:cNvSpPr/>
      </xdr:nvSpPr>
      <xdr:spPr>
        <a:xfrm>
          <a:off x="18605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30628</xdr:rowOff>
    </xdr:from>
    <xdr:to>
      <xdr:col>116</xdr:col>
      <xdr:colOff>114300</xdr:colOff>
      <xdr:row>62</xdr:row>
      <xdr:rowOff>132228</xdr:rowOff>
    </xdr:to>
    <xdr:sp macro="" textlink="">
      <xdr:nvSpPr>
        <xdr:cNvPr id="606" name="楕円 605"/>
        <xdr:cNvSpPr/>
      </xdr:nvSpPr>
      <xdr:spPr>
        <a:xfrm>
          <a:off x="22110700" y="1066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53505</xdr:rowOff>
    </xdr:from>
    <xdr:ext cx="469744" cy="259045"/>
    <xdr:sp macro="" textlink="">
      <xdr:nvSpPr>
        <xdr:cNvPr id="607" name="【学校施設】&#10;一人当たり面積該当値テキスト"/>
        <xdr:cNvSpPr txBox="1"/>
      </xdr:nvSpPr>
      <xdr:spPr>
        <a:xfrm>
          <a:off x="22199600" y="1051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33873</xdr:rowOff>
    </xdr:from>
    <xdr:to>
      <xdr:col>112</xdr:col>
      <xdr:colOff>38100</xdr:colOff>
      <xdr:row>62</xdr:row>
      <xdr:rowOff>135473</xdr:rowOff>
    </xdr:to>
    <xdr:sp macro="" textlink="">
      <xdr:nvSpPr>
        <xdr:cNvPr id="608" name="楕円 607"/>
        <xdr:cNvSpPr/>
      </xdr:nvSpPr>
      <xdr:spPr>
        <a:xfrm>
          <a:off x="21272500" y="1066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81428</xdr:rowOff>
    </xdr:from>
    <xdr:to>
      <xdr:col>116</xdr:col>
      <xdr:colOff>63500</xdr:colOff>
      <xdr:row>62</xdr:row>
      <xdr:rowOff>84673</xdr:rowOff>
    </xdr:to>
    <xdr:cxnSp macro="">
      <xdr:nvCxnSpPr>
        <xdr:cNvPr id="609" name="直線コネクタ 608"/>
        <xdr:cNvCxnSpPr/>
      </xdr:nvCxnSpPr>
      <xdr:spPr>
        <a:xfrm flipV="1">
          <a:off x="21323300" y="10711328"/>
          <a:ext cx="8382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37805</xdr:rowOff>
    </xdr:from>
    <xdr:to>
      <xdr:col>107</xdr:col>
      <xdr:colOff>101600</xdr:colOff>
      <xdr:row>62</xdr:row>
      <xdr:rowOff>139405</xdr:rowOff>
    </xdr:to>
    <xdr:sp macro="" textlink="">
      <xdr:nvSpPr>
        <xdr:cNvPr id="610" name="楕円 609"/>
        <xdr:cNvSpPr/>
      </xdr:nvSpPr>
      <xdr:spPr>
        <a:xfrm>
          <a:off x="20383500" y="106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84673</xdr:rowOff>
    </xdr:from>
    <xdr:to>
      <xdr:col>111</xdr:col>
      <xdr:colOff>177800</xdr:colOff>
      <xdr:row>62</xdr:row>
      <xdr:rowOff>88605</xdr:rowOff>
    </xdr:to>
    <xdr:cxnSp macro="">
      <xdr:nvCxnSpPr>
        <xdr:cNvPr id="611" name="直線コネクタ 610"/>
        <xdr:cNvCxnSpPr/>
      </xdr:nvCxnSpPr>
      <xdr:spPr>
        <a:xfrm flipV="1">
          <a:off x="20434300" y="10714573"/>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46720</xdr:rowOff>
    </xdr:from>
    <xdr:to>
      <xdr:col>102</xdr:col>
      <xdr:colOff>165100</xdr:colOff>
      <xdr:row>62</xdr:row>
      <xdr:rowOff>148320</xdr:rowOff>
    </xdr:to>
    <xdr:sp macro="" textlink="">
      <xdr:nvSpPr>
        <xdr:cNvPr id="612" name="楕円 611"/>
        <xdr:cNvSpPr/>
      </xdr:nvSpPr>
      <xdr:spPr>
        <a:xfrm>
          <a:off x="19494500" y="106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88605</xdr:rowOff>
    </xdr:from>
    <xdr:to>
      <xdr:col>107</xdr:col>
      <xdr:colOff>50800</xdr:colOff>
      <xdr:row>62</xdr:row>
      <xdr:rowOff>97520</xdr:rowOff>
    </xdr:to>
    <xdr:cxnSp macro="">
      <xdr:nvCxnSpPr>
        <xdr:cNvPr id="613" name="直線コネクタ 612"/>
        <xdr:cNvCxnSpPr/>
      </xdr:nvCxnSpPr>
      <xdr:spPr>
        <a:xfrm flipV="1">
          <a:off x="19545300" y="10718505"/>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170165</xdr:rowOff>
    </xdr:from>
    <xdr:to>
      <xdr:col>98</xdr:col>
      <xdr:colOff>38100</xdr:colOff>
      <xdr:row>62</xdr:row>
      <xdr:rowOff>100315</xdr:rowOff>
    </xdr:to>
    <xdr:sp macro="" textlink="">
      <xdr:nvSpPr>
        <xdr:cNvPr id="614" name="楕円 613"/>
        <xdr:cNvSpPr/>
      </xdr:nvSpPr>
      <xdr:spPr>
        <a:xfrm>
          <a:off x="18605500" y="106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49515</xdr:rowOff>
    </xdr:from>
    <xdr:to>
      <xdr:col>102</xdr:col>
      <xdr:colOff>114300</xdr:colOff>
      <xdr:row>62</xdr:row>
      <xdr:rowOff>97520</xdr:rowOff>
    </xdr:to>
    <xdr:cxnSp macro="">
      <xdr:nvCxnSpPr>
        <xdr:cNvPr id="615" name="直線コネクタ 614"/>
        <xdr:cNvCxnSpPr/>
      </xdr:nvCxnSpPr>
      <xdr:spPr>
        <a:xfrm>
          <a:off x="18656300" y="10679415"/>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18198</xdr:rowOff>
    </xdr:from>
    <xdr:ext cx="469744" cy="259045"/>
    <xdr:sp macro="" textlink="">
      <xdr:nvSpPr>
        <xdr:cNvPr id="616" name="n_1aveValue【学校施設】&#10;一人当たり面積"/>
        <xdr:cNvSpPr txBox="1"/>
      </xdr:nvSpPr>
      <xdr:spPr>
        <a:xfrm>
          <a:off x="210757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25330</xdr:rowOff>
    </xdr:from>
    <xdr:ext cx="469744" cy="259045"/>
    <xdr:sp macro="" textlink="">
      <xdr:nvSpPr>
        <xdr:cNvPr id="617" name="n_2aveValue【学校施設】&#10;一人当たり面積"/>
        <xdr:cNvSpPr txBox="1"/>
      </xdr:nvSpPr>
      <xdr:spPr>
        <a:xfrm>
          <a:off x="20199427" y="1082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27753</xdr:rowOff>
    </xdr:from>
    <xdr:ext cx="469744" cy="259045"/>
    <xdr:sp macro="" textlink="">
      <xdr:nvSpPr>
        <xdr:cNvPr id="618" name="n_3aveValue【学校施設】&#10;一人当たり面積"/>
        <xdr:cNvSpPr txBox="1"/>
      </xdr:nvSpPr>
      <xdr:spPr>
        <a:xfrm>
          <a:off x="19310427" y="1082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17512</xdr:rowOff>
    </xdr:from>
    <xdr:ext cx="469744" cy="259045"/>
    <xdr:sp macro="" textlink="">
      <xdr:nvSpPr>
        <xdr:cNvPr id="619" name="n_4aveValue【学校施設】&#10;一人当たり面積"/>
        <xdr:cNvSpPr txBox="1"/>
      </xdr:nvSpPr>
      <xdr:spPr>
        <a:xfrm>
          <a:off x="18421427" y="1081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152000</xdr:rowOff>
    </xdr:from>
    <xdr:ext cx="469744" cy="259045"/>
    <xdr:sp macro="" textlink="">
      <xdr:nvSpPr>
        <xdr:cNvPr id="620" name="n_1mainValue【学校施設】&#10;一人当たり面積"/>
        <xdr:cNvSpPr txBox="1"/>
      </xdr:nvSpPr>
      <xdr:spPr>
        <a:xfrm>
          <a:off x="21075727" y="1043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155932</xdr:rowOff>
    </xdr:from>
    <xdr:ext cx="469744" cy="259045"/>
    <xdr:sp macro="" textlink="">
      <xdr:nvSpPr>
        <xdr:cNvPr id="621" name="n_2mainValue【学校施設】&#10;一人当たり面積"/>
        <xdr:cNvSpPr txBox="1"/>
      </xdr:nvSpPr>
      <xdr:spPr>
        <a:xfrm>
          <a:off x="20199427" y="1044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164847</xdr:rowOff>
    </xdr:from>
    <xdr:ext cx="469744" cy="259045"/>
    <xdr:sp macro="" textlink="">
      <xdr:nvSpPr>
        <xdr:cNvPr id="622" name="n_3mainValue【学校施設】&#10;一人当たり面積"/>
        <xdr:cNvSpPr txBox="1"/>
      </xdr:nvSpPr>
      <xdr:spPr>
        <a:xfrm>
          <a:off x="19310427" y="10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116842</xdr:rowOff>
    </xdr:from>
    <xdr:ext cx="469744" cy="259045"/>
    <xdr:sp macro="" textlink="">
      <xdr:nvSpPr>
        <xdr:cNvPr id="623" name="n_4mainValue【学校施設】&#10;一人当たり面積"/>
        <xdr:cNvSpPr txBox="1"/>
      </xdr:nvSpPr>
      <xdr:spPr>
        <a:xfrm>
          <a:off x="18421427" y="104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4" name="テキスト ボックス 643"/>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7" name="直線コネクタ 646"/>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8"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9" name="直線コネクタ 648"/>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0"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1" name="直線コネクタ 650"/>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130827</xdr:rowOff>
    </xdr:from>
    <xdr:ext cx="405111" cy="259045"/>
    <xdr:sp macro="" textlink="">
      <xdr:nvSpPr>
        <xdr:cNvPr id="652" name="【児童館】&#10;有形固定資産減価償却率平均値テキスト"/>
        <xdr:cNvSpPr txBox="1"/>
      </xdr:nvSpPr>
      <xdr:spPr>
        <a:xfrm>
          <a:off x="16357600" y="14018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152400</xdr:rowOff>
    </xdr:from>
    <xdr:to>
      <xdr:col>85</xdr:col>
      <xdr:colOff>177800</xdr:colOff>
      <xdr:row>82</xdr:row>
      <xdr:rowOff>82550</xdr:rowOff>
    </xdr:to>
    <xdr:sp macro="" textlink="">
      <xdr:nvSpPr>
        <xdr:cNvPr id="653" name="フローチャート: 判断 652"/>
        <xdr:cNvSpPr/>
      </xdr:nvSpPr>
      <xdr:spPr>
        <a:xfrm>
          <a:off x="162687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5080</xdr:rowOff>
    </xdr:from>
    <xdr:to>
      <xdr:col>81</xdr:col>
      <xdr:colOff>101600</xdr:colOff>
      <xdr:row>82</xdr:row>
      <xdr:rowOff>106680</xdr:rowOff>
    </xdr:to>
    <xdr:sp macro="" textlink="">
      <xdr:nvSpPr>
        <xdr:cNvPr id="654" name="フローチャート: 判断 653"/>
        <xdr:cNvSpPr/>
      </xdr:nvSpPr>
      <xdr:spPr>
        <a:xfrm>
          <a:off x="15430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165100</xdr:rowOff>
    </xdr:from>
    <xdr:to>
      <xdr:col>76</xdr:col>
      <xdr:colOff>165100</xdr:colOff>
      <xdr:row>82</xdr:row>
      <xdr:rowOff>95250</xdr:rowOff>
    </xdr:to>
    <xdr:sp macro="" textlink="">
      <xdr:nvSpPr>
        <xdr:cNvPr id="655" name="フローチャート: 判断 654"/>
        <xdr:cNvSpPr/>
      </xdr:nvSpPr>
      <xdr:spPr>
        <a:xfrm>
          <a:off x="14541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36830</xdr:rowOff>
    </xdr:from>
    <xdr:to>
      <xdr:col>72</xdr:col>
      <xdr:colOff>38100</xdr:colOff>
      <xdr:row>82</xdr:row>
      <xdr:rowOff>138430</xdr:rowOff>
    </xdr:to>
    <xdr:sp macro="" textlink="">
      <xdr:nvSpPr>
        <xdr:cNvPr id="656" name="フローチャート: 判断 655"/>
        <xdr:cNvSpPr/>
      </xdr:nvSpPr>
      <xdr:spPr>
        <a:xfrm>
          <a:off x="13652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657" name="フローチャート: 判断 656"/>
        <xdr:cNvSpPr/>
      </xdr:nvSpPr>
      <xdr:spPr>
        <a:xfrm>
          <a:off x="12763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102870</xdr:rowOff>
    </xdr:from>
    <xdr:to>
      <xdr:col>85</xdr:col>
      <xdr:colOff>177800</xdr:colOff>
      <xdr:row>80</xdr:row>
      <xdr:rowOff>33020</xdr:rowOff>
    </xdr:to>
    <xdr:sp macro="" textlink="">
      <xdr:nvSpPr>
        <xdr:cNvPr id="663" name="楕円 662"/>
        <xdr:cNvSpPr/>
      </xdr:nvSpPr>
      <xdr:spPr>
        <a:xfrm>
          <a:off x="162687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125747</xdr:rowOff>
    </xdr:from>
    <xdr:ext cx="405111" cy="259045"/>
    <xdr:sp macro="" textlink="">
      <xdr:nvSpPr>
        <xdr:cNvPr id="664" name="【児童館】&#10;有形固定資産減価償却率該当値テキスト"/>
        <xdr:cNvSpPr txBox="1"/>
      </xdr:nvSpPr>
      <xdr:spPr>
        <a:xfrm>
          <a:off x="16357600" y="13498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74930</xdr:rowOff>
    </xdr:from>
    <xdr:to>
      <xdr:col>81</xdr:col>
      <xdr:colOff>101600</xdr:colOff>
      <xdr:row>80</xdr:row>
      <xdr:rowOff>5080</xdr:rowOff>
    </xdr:to>
    <xdr:sp macro="" textlink="">
      <xdr:nvSpPr>
        <xdr:cNvPr id="665" name="楕円 664"/>
        <xdr:cNvSpPr/>
      </xdr:nvSpPr>
      <xdr:spPr>
        <a:xfrm>
          <a:off x="154305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125730</xdr:rowOff>
    </xdr:from>
    <xdr:to>
      <xdr:col>85</xdr:col>
      <xdr:colOff>127000</xdr:colOff>
      <xdr:row>79</xdr:row>
      <xdr:rowOff>153670</xdr:rowOff>
    </xdr:to>
    <xdr:cxnSp macro="">
      <xdr:nvCxnSpPr>
        <xdr:cNvPr id="666" name="直線コネクタ 665"/>
        <xdr:cNvCxnSpPr/>
      </xdr:nvCxnSpPr>
      <xdr:spPr>
        <a:xfrm>
          <a:off x="15481300" y="1367028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46989</xdr:rowOff>
    </xdr:from>
    <xdr:to>
      <xdr:col>76</xdr:col>
      <xdr:colOff>165100</xdr:colOff>
      <xdr:row>79</xdr:row>
      <xdr:rowOff>148589</xdr:rowOff>
    </xdr:to>
    <xdr:sp macro="" textlink="">
      <xdr:nvSpPr>
        <xdr:cNvPr id="667" name="楕円 666"/>
        <xdr:cNvSpPr/>
      </xdr:nvSpPr>
      <xdr:spPr>
        <a:xfrm>
          <a:off x="14541500" y="1359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97789</xdr:rowOff>
    </xdr:from>
    <xdr:to>
      <xdr:col>81</xdr:col>
      <xdr:colOff>50800</xdr:colOff>
      <xdr:row>79</xdr:row>
      <xdr:rowOff>125730</xdr:rowOff>
    </xdr:to>
    <xdr:cxnSp macro="">
      <xdr:nvCxnSpPr>
        <xdr:cNvPr id="668" name="直線コネクタ 667"/>
        <xdr:cNvCxnSpPr/>
      </xdr:nvCxnSpPr>
      <xdr:spPr>
        <a:xfrm>
          <a:off x="14592300" y="1364233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19050</xdr:rowOff>
    </xdr:from>
    <xdr:to>
      <xdr:col>72</xdr:col>
      <xdr:colOff>38100</xdr:colOff>
      <xdr:row>79</xdr:row>
      <xdr:rowOff>120650</xdr:rowOff>
    </xdr:to>
    <xdr:sp macro="" textlink="">
      <xdr:nvSpPr>
        <xdr:cNvPr id="669" name="楕円 668"/>
        <xdr:cNvSpPr/>
      </xdr:nvSpPr>
      <xdr:spPr>
        <a:xfrm>
          <a:off x="136525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69850</xdr:rowOff>
    </xdr:from>
    <xdr:to>
      <xdr:col>76</xdr:col>
      <xdr:colOff>114300</xdr:colOff>
      <xdr:row>79</xdr:row>
      <xdr:rowOff>97789</xdr:rowOff>
    </xdr:to>
    <xdr:cxnSp macro="">
      <xdr:nvCxnSpPr>
        <xdr:cNvPr id="670" name="直線コネクタ 669"/>
        <xdr:cNvCxnSpPr/>
      </xdr:nvCxnSpPr>
      <xdr:spPr>
        <a:xfrm>
          <a:off x="13703300" y="1361440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162561</xdr:rowOff>
    </xdr:from>
    <xdr:to>
      <xdr:col>67</xdr:col>
      <xdr:colOff>101600</xdr:colOff>
      <xdr:row>79</xdr:row>
      <xdr:rowOff>92711</xdr:rowOff>
    </xdr:to>
    <xdr:sp macro="" textlink="">
      <xdr:nvSpPr>
        <xdr:cNvPr id="671" name="楕円 670"/>
        <xdr:cNvSpPr/>
      </xdr:nvSpPr>
      <xdr:spPr>
        <a:xfrm>
          <a:off x="12763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41911</xdr:rowOff>
    </xdr:from>
    <xdr:to>
      <xdr:col>71</xdr:col>
      <xdr:colOff>177800</xdr:colOff>
      <xdr:row>79</xdr:row>
      <xdr:rowOff>69850</xdr:rowOff>
    </xdr:to>
    <xdr:cxnSp macro="">
      <xdr:nvCxnSpPr>
        <xdr:cNvPr id="672" name="直線コネクタ 671"/>
        <xdr:cNvCxnSpPr/>
      </xdr:nvCxnSpPr>
      <xdr:spPr>
        <a:xfrm>
          <a:off x="12814300" y="1358646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97807</xdr:rowOff>
    </xdr:from>
    <xdr:ext cx="405111" cy="259045"/>
    <xdr:sp macro="" textlink="">
      <xdr:nvSpPr>
        <xdr:cNvPr id="673" name="n_1aveValue【児童館】&#10;有形固定資産減価償却率"/>
        <xdr:cNvSpPr txBox="1"/>
      </xdr:nvSpPr>
      <xdr:spPr>
        <a:xfrm>
          <a:off x="15266044" y="1415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86377</xdr:rowOff>
    </xdr:from>
    <xdr:ext cx="405111" cy="259045"/>
    <xdr:sp macro="" textlink="">
      <xdr:nvSpPr>
        <xdr:cNvPr id="674" name="n_2aveValue【児童館】&#10;有形固定資産減価償却率"/>
        <xdr:cNvSpPr txBox="1"/>
      </xdr:nvSpPr>
      <xdr:spPr>
        <a:xfrm>
          <a:off x="143897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129557</xdr:rowOff>
    </xdr:from>
    <xdr:ext cx="405111" cy="259045"/>
    <xdr:sp macro="" textlink="">
      <xdr:nvSpPr>
        <xdr:cNvPr id="675" name="n_3aveValue【児童館】&#10;有形固定資産減価償却率"/>
        <xdr:cNvSpPr txBox="1"/>
      </xdr:nvSpPr>
      <xdr:spPr>
        <a:xfrm>
          <a:off x="13500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72407</xdr:rowOff>
    </xdr:from>
    <xdr:ext cx="405111" cy="259045"/>
    <xdr:sp macro="" textlink="">
      <xdr:nvSpPr>
        <xdr:cNvPr id="676" name="n_4aveValue【児童館】&#10;有形固定資産減価償却率"/>
        <xdr:cNvSpPr txBox="1"/>
      </xdr:nvSpPr>
      <xdr:spPr>
        <a:xfrm>
          <a:off x="12611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21607</xdr:rowOff>
    </xdr:from>
    <xdr:ext cx="405111" cy="259045"/>
    <xdr:sp macro="" textlink="">
      <xdr:nvSpPr>
        <xdr:cNvPr id="677" name="n_1mainValue【児童館】&#10;有形固定資産減価償却率"/>
        <xdr:cNvSpPr txBox="1"/>
      </xdr:nvSpPr>
      <xdr:spPr>
        <a:xfrm>
          <a:off x="152660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165116</xdr:rowOff>
    </xdr:from>
    <xdr:ext cx="405111" cy="259045"/>
    <xdr:sp macro="" textlink="">
      <xdr:nvSpPr>
        <xdr:cNvPr id="678" name="n_2mainValue【児童館】&#10;有形固定資産減価償却率"/>
        <xdr:cNvSpPr txBox="1"/>
      </xdr:nvSpPr>
      <xdr:spPr>
        <a:xfrm>
          <a:off x="14389744" y="13366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137177</xdr:rowOff>
    </xdr:from>
    <xdr:ext cx="405111" cy="259045"/>
    <xdr:sp macro="" textlink="">
      <xdr:nvSpPr>
        <xdr:cNvPr id="679" name="n_3mainValue【児童館】&#10;有形固定資産減価償却率"/>
        <xdr:cNvSpPr txBox="1"/>
      </xdr:nvSpPr>
      <xdr:spPr>
        <a:xfrm>
          <a:off x="13500744"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109238</xdr:rowOff>
    </xdr:from>
    <xdr:ext cx="405111" cy="259045"/>
    <xdr:sp macro="" textlink="">
      <xdr:nvSpPr>
        <xdr:cNvPr id="680" name="n_4mainValue【児童館】&#10;有形固定資産減価償却率"/>
        <xdr:cNvSpPr txBox="1"/>
      </xdr:nvSpPr>
      <xdr:spPr>
        <a:xfrm>
          <a:off x="12611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81535</xdr:rowOff>
    </xdr:from>
    <xdr:to>
      <xdr:col>116</xdr:col>
      <xdr:colOff>62864</xdr:colOff>
      <xdr:row>85</xdr:row>
      <xdr:rowOff>104394</xdr:rowOff>
    </xdr:to>
    <xdr:cxnSp macro="">
      <xdr:nvCxnSpPr>
        <xdr:cNvPr id="702" name="直線コネクタ 701"/>
        <xdr:cNvCxnSpPr/>
      </xdr:nvCxnSpPr>
      <xdr:spPr>
        <a:xfrm flipV="1">
          <a:off x="22160864" y="13454635"/>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108221</xdr:rowOff>
    </xdr:from>
    <xdr:ext cx="469744" cy="259045"/>
    <xdr:sp macro="" textlink="">
      <xdr:nvSpPr>
        <xdr:cNvPr id="703" name="【児童館】&#10;一人当たり面積最小値テキスト"/>
        <xdr:cNvSpPr txBox="1"/>
      </xdr:nvSpPr>
      <xdr:spPr>
        <a:xfrm>
          <a:off x="22199600" y="1468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104394</xdr:rowOff>
    </xdr:from>
    <xdr:to>
      <xdr:col>116</xdr:col>
      <xdr:colOff>152400</xdr:colOff>
      <xdr:row>85</xdr:row>
      <xdr:rowOff>104394</xdr:rowOff>
    </xdr:to>
    <xdr:cxnSp macro="">
      <xdr:nvCxnSpPr>
        <xdr:cNvPr id="704" name="直線コネクタ 703"/>
        <xdr:cNvCxnSpPr/>
      </xdr:nvCxnSpPr>
      <xdr:spPr>
        <a:xfrm>
          <a:off x="22072600" y="1467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28212</xdr:rowOff>
    </xdr:from>
    <xdr:ext cx="469744" cy="259045"/>
    <xdr:sp macro="" textlink="">
      <xdr:nvSpPr>
        <xdr:cNvPr id="705" name="【児童館】&#10;一人当たり面積最大値テキスト"/>
        <xdr:cNvSpPr txBox="1"/>
      </xdr:nvSpPr>
      <xdr:spPr>
        <a:xfrm>
          <a:off x="22199600" y="1322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81535</xdr:rowOff>
    </xdr:from>
    <xdr:to>
      <xdr:col>116</xdr:col>
      <xdr:colOff>152400</xdr:colOff>
      <xdr:row>78</xdr:row>
      <xdr:rowOff>81535</xdr:rowOff>
    </xdr:to>
    <xdr:cxnSp macro="">
      <xdr:nvCxnSpPr>
        <xdr:cNvPr id="706" name="直線コネクタ 705"/>
        <xdr:cNvCxnSpPr/>
      </xdr:nvCxnSpPr>
      <xdr:spPr>
        <a:xfrm>
          <a:off x="22072600" y="134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107459</xdr:rowOff>
    </xdr:from>
    <xdr:ext cx="469744" cy="259045"/>
    <xdr:sp macro="" textlink="">
      <xdr:nvSpPr>
        <xdr:cNvPr id="707" name="【児童館】&#10;一人当たり面積平均値テキスト"/>
        <xdr:cNvSpPr txBox="1"/>
      </xdr:nvSpPr>
      <xdr:spPr>
        <a:xfrm>
          <a:off x="22199600" y="143378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129032</xdr:rowOff>
    </xdr:from>
    <xdr:to>
      <xdr:col>116</xdr:col>
      <xdr:colOff>114300</xdr:colOff>
      <xdr:row>84</xdr:row>
      <xdr:rowOff>59182</xdr:rowOff>
    </xdr:to>
    <xdr:sp macro="" textlink="">
      <xdr:nvSpPr>
        <xdr:cNvPr id="708" name="フローチャート: 判断 707"/>
        <xdr:cNvSpPr/>
      </xdr:nvSpPr>
      <xdr:spPr>
        <a:xfrm>
          <a:off x="22110700" y="1435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156463</xdr:rowOff>
    </xdr:from>
    <xdr:to>
      <xdr:col>112</xdr:col>
      <xdr:colOff>38100</xdr:colOff>
      <xdr:row>84</xdr:row>
      <xdr:rowOff>86613</xdr:rowOff>
    </xdr:to>
    <xdr:sp macro="" textlink="">
      <xdr:nvSpPr>
        <xdr:cNvPr id="709" name="フローチャート: 判断 708"/>
        <xdr:cNvSpPr/>
      </xdr:nvSpPr>
      <xdr:spPr>
        <a:xfrm>
          <a:off x="21272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710" name="フローチャート: 判断 709"/>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711" name="フローチャート: 判断 710"/>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21589</xdr:rowOff>
    </xdr:from>
    <xdr:to>
      <xdr:col>98</xdr:col>
      <xdr:colOff>38100</xdr:colOff>
      <xdr:row>84</xdr:row>
      <xdr:rowOff>123189</xdr:rowOff>
    </xdr:to>
    <xdr:sp macro="" textlink="">
      <xdr:nvSpPr>
        <xdr:cNvPr id="712" name="フローチャート: 判断 711"/>
        <xdr:cNvSpPr/>
      </xdr:nvSpPr>
      <xdr:spPr>
        <a:xfrm>
          <a:off x="18605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60452</xdr:rowOff>
    </xdr:from>
    <xdr:to>
      <xdr:col>116</xdr:col>
      <xdr:colOff>114300</xdr:colOff>
      <xdr:row>83</xdr:row>
      <xdr:rowOff>162052</xdr:rowOff>
    </xdr:to>
    <xdr:sp macro="" textlink="">
      <xdr:nvSpPr>
        <xdr:cNvPr id="718" name="楕円 717"/>
        <xdr:cNvSpPr/>
      </xdr:nvSpPr>
      <xdr:spPr>
        <a:xfrm>
          <a:off x="22110700" y="142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83329</xdr:rowOff>
    </xdr:from>
    <xdr:ext cx="469744" cy="259045"/>
    <xdr:sp macro="" textlink="">
      <xdr:nvSpPr>
        <xdr:cNvPr id="719" name="【児童館】&#10;一人当たり面積該当値テキスト"/>
        <xdr:cNvSpPr txBox="1"/>
      </xdr:nvSpPr>
      <xdr:spPr>
        <a:xfrm>
          <a:off x="22199600" y="1414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65024</xdr:rowOff>
    </xdr:from>
    <xdr:to>
      <xdr:col>112</xdr:col>
      <xdr:colOff>38100</xdr:colOff>
      <xdr:row>83</xdr:row>
      <xdr:rowOff>166624</xdr:rowOff>
    </xdr:to>
    <xdr:sp macro="" textlink="">
      <xdr:nvSpPr>
        <xdr:cNvPr id="720" name="楕円 719"/>
        <xdr:cNvSpPr/>
      </xdr:nvSpPr>
      <xdr:spPr>
        <a:xfrm>
          <a:off x="21272500" y="1429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111252</xdr:rowOff>
    </xdr:from>
    <xdr:to>
      <xdr:col>116</xdr:col>
      <xdr:colOff>63500</xdr:colOff>
      <xdr:row>83</xdr:row>
      <xdr:rowOff>115824</xdr:rowOff>
    </xdr:to>
    <xdr:cxnSp macro="">
      <xdr:nvCxnSpPr>
        <xdr:cNvPr id="721" name="直線コネクタ 720"/>
        <xdr:cNvCxnSpPr/>
      </xdr:nvCxnSpPr>
      <xdr:spPr>
        <a:xfrm flipV="1">
          <a:off x="21323300" y="1434160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71882</xdr:rowOff>
    </xdr:from>
    <xdr:to>
      <xdr:col>107</xdr:col>
      <xdr:colOff>101600</xdr:colOff>
      <xdr:row>84</xdr:row>
      <xdr:rowOff>2032</xdr:rowOff>
    </xdr:to>
    <xdr:sp macro="" textlink="">
      <xdr:nvSpPr>
        <xdr:cNvPr id="722" name="楕円 721"/>
        <xdr:cNvSpPr/>
      </xdr:nvSpPr>
      <xdr:spPr>
        <a:xfrm>
          <a:off x="20383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115824</xdr:rowOff>
    </xdr:from>
    <xdr:to>
      <xdr:col>111</xdr:col>
      <xdr:colOff>177800</xdr:colOff>
      <xdr:row>83</xdr:row>
      <xdr:rowOff>122682</xdr:rowOff>
    </xdr:to>
    <xdr:cxnSp macro="">
      <xdr:nvCxnSpPr>
        <xdr:cNvPr id="723" name="直線コネクタ 722"/>
        <xdr:cNvCxnSpPr/>
      </xdr:nvCxnSpPr>
      <xdr:spPr>
        <a:xfrm flipV="1">
          <a:off x="20434300" y="143461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87885</xdr:rowOff>
    </xdr:from>
    <xdr:to>
      <xdr:col>102</xdr:col>
      <xdr:colOff>165100</xdr:colOff>
      <xdr:row>84</xdr:row>
      <xdr:rowOff>18035</xdr:rowOff>
    </xdr:to>
    <xdr:sp macro="" textlink="">
      <xdr:nvSpPr>
        <xdr:cNvPr id="724" name="楕円 723"/>
        <xdr:cNvSpPr/>
      </xdr:nvSpPr>
      <xdr:spPr>
        <a:xfrm>
          <a:off x="194945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122682</xdr:rowOff>
    </xdr:from>
    <xdr:to>
      <xdr:col>107</xdr:col>
      <xdr:colOff>50800</xdr:colOff>
      <xdr:row>83</xdr:row>
      <xdr:rowOff>138685</xdr:rowOff>
    </xdr:to>
    <xdr:cxnSp macro="">
      <xdr:nvCxnSpPr>
        <xdr:cNvPr id="725" name="直線コネクタ 724"/>
        <xdr:cNvCxnSpPr/>
      </xdr:nvCxnSpPr>
      <xdr:spPr>
        <a:xfrm flipV="1">
          <a:off x="19545300" y="14353032"/>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87885</xdr:rowOff>
    </xdr:from>
    <xdr:to>
      <xdr:col>98</xdr:col>
      <xdr:colOff>38100</xdr:colOff>
      <xdr:row>84</xdr:row>
      <xdr:rowOff>18035</xdr:rowOff>
    </xdr:to>
    <xdr:sp macro="" textlink="">
      <xdr:nvSpPr>
        <xdr:cNvPr id="726" name="楕円 725"/>
        <xdr:cNvSpPr/>
      </xdr:nvSpPr>
      <xdr:spPr>
        <a:xfrm>
          <a:off x="186055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138685</xdr:rowOff>
    </xdr:from>
    <xdr:to>
      <xdr:col>102</xdr:col>
      <xdr:colOff>114300</xdr:colOff>
      <xdr:row>83</xdr:row>
      <xdr:rowOff>138685</xdr:rowOff>
    </xdr:to>
    <xdr:cxnSp macro="">
      <xdr:nvCxnSpPr>
        <xdr:cNvPr id="727" name="直線コネクタ 726"/>
        <xdr:cNvCxnSpPr/>
      </xdr:nvCxnSpPr>
      <xdr:spPr>
        <a:xfrm>
          <a:off x="18656300" y="143690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77740</xdr:rowOff>
    </xdr:from>
    <xdr:ext cx="469744" cy="259045"/>
    <xdr:sp macro="" textlink="">
      <xdr:nvSpPr>
        <xdr:cNvPr id="728" name="n_1aveValue【児童館】&#10;一人当たり面積"/>
        <xdr:cNvSpPr txBox="1"/>
      </xdr:nvSpPr>
      <xdr:spPr>
        <a:xfrm>
          <a:off x="21075727" y="1447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116603</xdr:rowOff>
    </xdr:from>
    <xdr:ext cx="469744" cy="259045"/>
    <xdr:sp macro="" textlink="">
      <xdr:nvSpPr>
        <xdr:cNvPr id="729" name="n_2aveValue【児童館】&#10;一人当たり面積"/>
        <xdr:cNvSpPr txBox="1"/>
      </xdr:nvSpPr>
      <xdr:spPr>
        <a:xfrm>
          <a:off x="20199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107459</xdr:rowOff>
    </xdr:from>
    <xdr:ext cx="469744" cy="259045"/>
    <xdr:sp macro="" textlink="">
      <xdr:nvSpPr>
        <xdr:cNvPr id="730" name="n_3aveValue【児童館】&#10;一人当たり面積"/>
        <xdr:cNvSpPr txBox="1"/>
      </xdr:nvSpPr>
      <xdr:spPr>
        <a:xfrm>
          <a:off x="19310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114316</xdr:rowOff>
    </xdr:from>
    <xdr:ext cx="469744" cy="259045"/>
    <xdr:sp macro="" textlink="">
      <xdr:nvSpPr>
        <xdr:cNvPr id="731" name="n_4aveValue【児童館】&#10;一人当たり面積"/>
        <xdr:cNvSpPr txBox="1"/>
      </xdr:nvSpPr>
      <xdr:spPr>
        <a:xfrm>
          <a:off x="184214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11701</xdr:rowOff>
    </xdr:from>
    <xdr:ext cx="469744" cy="259045"/>
    <xdr:sp macro="" textlink="">
      <xdr:nvSpPr>
        <xdr:cNvPr id="732" name="n_1mainValue【児童館】&#10;一人当たり面積"/>
        <xdr:cNvSpPr txBox="1"/>
      </xdr:nvSpPr>
      <xdr:spPr>
        <a:xfrm>
          <a:off x="21075727" y="1407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18559</xdr:rowOff>
    </xdr:from>
    <xdr:ext cx="469744" cy="259045"/>
    <xdr:sp macro="" textlink="">
      <xdr:nvSpPr>
        <xdr:cNvPr id="733" name="n_2mainValue【児童館】&#10;一人当たり面積"/>
        <xdr:cNvSpPr txBox="1"/>
      </xdr:nvSpPr>
      <xdr:spPr>
        <a:xfrm>
          <a:off x="20199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34562</xdr:rowOff>
    </xdr:from>
    <xdr:ext cx="469744" cy="259045"/>
    <xdr:sp macro="" textlink="">
      <xdr:nvSpPr>
        <xdr:cNvPr id="734" name="n_3mainValue【児童館】&#10;一人当たり面積"/>
        <xdr:cNvSpPr txBox="1"/>
      </xdr:nvSpPr>
      <xdr:spPr>
        <a:xfrm>
          <a:off x="19310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34562</xdr:rowOff>
    </xdr:from>
    <xdr:ext cx="469744" cy="259045"/>
    <xdr:sp macro="" textlink="">
      <xdr:nvSpPr>
        <xdr:cNvPr id="735" name="n_4mainValue【児童館】&#10;一人当たり面積"/>
        <xdr:cNvSpPr txBox="1"/>
      </xdr:nvSpPr>
      <xdr:spPr>
        <a:xfrm>
          <a:off x="18421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17418</xdr:rowOff>
    </xdr:from>
    <xdr:to>
      <xdr:col>85</xdr:col>
      <xdr:colOff>126364</xdr:colOff>
      <xdr:row>109</xdr:row>
      <xdr:rowOff>35379</xdr:rowOff>
    </xdr:to>
    <xdr:cxnSp macro="">
      <xdr:nvCxnSpPr>
        <xdr:cNvPr id="761" name="直線コネクタ 760"/>
        <xdr:cNvCxnSpPr/>
      </xdr:nvCxnSpPr>
      <xdr:spPr>
        <a:xfrm flipV="1">
          <a:off x="16318864"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2"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3" name="直線コネクタ 76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135545</xdr:rowOff>
    </xdr:from>
    <xdr:ext cx="340478" cy="259045"/>
    <xdr:sp macro="" textlink="">
      <xdr:nvSpPr>
        <xdr:cNvPr id="764" name="【公民館】&#10;有形固定資産減価償却率最大値テキスト"/>
        <xdr:cNvSpPr txBox="1"/>
      </xdr:nvSpPr>
      <xdr:spPr>
        <a:xfrm>
          <a:off x="16357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17418</xdr:rowOff>
    </xdr:from>
    <xdr:to>
      <xdr:col>86</xdr:col>
      <xdr:colOff>25400</xdr:colOff>
      <xdr:row>100</xdr:row>
      <xdr:rowOff>17418</xdr:rowOff>
    </xdr:to>
    <xdr:cxnSp macro="">
      <xdr:nvCxnSpPr>
        <xdr:cNvPr id="765" name="直線コネクタ 764"/>
        <xdr:cNvCxnSpPr/>
      </xdr:nvCxnSpPr>
      <xdr:spPr>
        <a:xfrm>
          <a:off x="16230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108693</xdr:rowOff>
    </xdr:from>
    <xdr:ext cx="405111" cy="259045"/>
    <xdr:sp macro="" textlink="">
      <xdr:nvSpPr>
        <xdr:cNvPr id="766" name="【公民館】&#10;有形固定資産減価償却率平均値テキスト"/>
        <xdr:cNvSpPr txBox="1"/>
      </xdr:nvSpPr>
      <xdr:spPr>
        <a:xfrm>
          <a:off x="16357600" y="1793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85816</xdr:rowOff>
    </xdr:from>
    <xdr:to>
      <xdr:col>85</xdr:col>
      <xdr:colOff>177800</xdr:colOff>
      <xdr:row>106</xdr:row>
      <xdr:rowOff>15966</xdr:rowOff>
    </xdr:to>
    <xdr:sp macro="" textlink="">
      <xdr:nvSpPr>
        <xdr:cNvPr id="767" name="フローチャート: 判断 766"/>
        <xdr:cNvSpPr/>
      </xdr:nvSpPr>
      <xdr:spPr>
        <a:xfrm>
          <a:off x="16268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64588</xdr:rowOff>
    </xdr:from>
    <xdr:to>
      <xdr:col>81</xdr:col>
      <xdr:colOff>101600</xdr:colOff>
      <xdr:row>105</xdr:row>
      <xdr:rowOff>166188</xdr:rowOff>
    </xdr:to>
    <xdr:sp macro="" textlink="">
      <xdr:nvSpPr>
        <xdr:cNvPr id="768" name="フローチャート: 判断 767"/>
        <xdr:cNvSpPr/>
      </xdr:nvSpPr>
      <xdr:spPr>
        <a:xfrm>
          <a:off x="15430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92348</xdr:rowOff>
    </xdr:from>
    <xdr:to>
      <xdr:col>76</xdr:col>
      <xdr:colOff>165100</xdr:colOff>
      <xdr:row>106</xdr:row>
      <xdr:rowOff>22498</xdr:rowOff>
    </xdr:to>
    <xdr:sp macro="" textlink="">
      <xdr:nvSpPr>
        <xdr:cNvPr id="769" name="フローチャート: 判断 768"/>
        <xdr:cNvSpPr/>
      </xdr:nvSpPr>
      <xdr:spPr>
        <a:xfrm>
          <a:off x="14541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770" name="フローチャート: 判断 769"/>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58057</xdr:rowOff>
    </xdr:from>
    <xdr:to>
      <xdr:col>67</xdr:col>
      <xdr:colOff>101600</xdr:colOff>
      <xdr:row>105</xdr:row>
      <xdr:rowOff>159657</xdr:rowOff>
    </xdr:to>
    <xdr:sp macro="" textlink="">
      <xdr:nvSpPr>
        <xdr:cNvPr id="771" name="フローチャート: 判断 770"/>
        <xdr:cNvSpPr/>
      </xdr:nvSpPr>
      <xdr:spPr>
        <a:xfrm>
          <a:off x="12763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777" name="楕円 776"/>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778" name="【公民館】&#10;有形固定資産減価償却率該当値テキスト"/>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779" name="楕円 778"/>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780" name="直線コネクタ 779"/>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781" name="楕円 780"/>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782" name="直線コネクタ 781"/>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783" name="楕円 782"/>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784" name="直線コネクタ 783"/>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785" name="楕円 784"/>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786" name="直線コネクタ 785"/>
        <xdr:cNvCxnSpPr/>
      </xdr:nvCxnSpPr>
      <xdr:spPr>
        <a:xfrm>
          <a:off x="12814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11265</xdr:rowOff>
    </xdr:from>
    <xdr:ext cx="405111" cy="259045"/>
    <xdr:sp macro="" textlink="">
      <xdr:nvSpPr>
        <xdr:cNvPr id="787" name="n_1aveValue【公民館】&#10;有形固定資産減価償却率"/>
        <xdr:cNvSpPr txBox="1"/>
      </xdr:nvSpPr>
      <xdr:spPr>
        <a:xfrm>
          <a:off x="152660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39025</xdr:rowOff>
    </xdr:from>
    <xdr:ext cx="405111" cy="259045"/>
    <xdr:sp macro="" textlink="">
      <xdr:nvSpPr>
        <xdr:cNvPr id="788" name="n_2aveValue【公民館】&#10;有形固定資産減価償却率"/>
        <xdr:cNvSpPr txBox="1"/>
      </xdr:nvSpPr>
      <xdr:spPr>
        <a:xfrm>
          <a:off x="14389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789" name="n_3aveValue【公民館】&#10;有形固定資産減価償却率"/>
        <xdr:cNvSpPr txBox="1"/>
      </xdr:nvSpPr>
      <xdr:spPr>
        <a:xfrm>
          <a:off x="13500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4734</xdr:rowOff>
    </xdr:from>
    <xdr:ext cx="405111" cy="259045"/>
    <xdr:sp macro="" textlink="">
      <xdr:nvSpPr>
        <xdr:cNvPr id="790" name="n_4aveValue【公民館】&#10;有形固定資産減価償却率"/>
        <xdr:cNvSpPr txBox="1"/>
      </xdr:nvSpPr>
      <xdr:spPr>
        <a:xfrm>
          <a:off x="126117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791" name="n_1mainValue【公民館】&#10;有形固定資産減価償却率"/>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792" name="n_2mainValue【公民館】&#10;有形固定資産減価償却率"/>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793" name="n_3mainValue【公民館】&#10;有形固定資産減価償却率"/>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794" name="n_4mainValue【公民館】&#10;有形固定資産減価償却率"/>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0" name="テキスト ボックス 809"/>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2" name="テキスト ボックス 811"/>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4" name="テキスト ボックス 813"/>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6" name="テキスト ボックス 815"/>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147980</xdr:rowOff>
    </xdr:from>
    <xdr:to>
      <xdr:col>116</xdr:col>
      <xdr:colOff>62864</xdr:colOff>
      <xdr:row>108</xdr:row>
      <xdr:rowOff>150952</xdr:rowOff>
    </xdr:to>
    <xdr:cxnSp macro="">
      <xdr:nvCxnSpPr>
        <xdr:cNvPr id="818" name="直線コネクタ 817"/>
        <xdr:cNvCxnSpPr/>
      </xdr:nvCxnSpPr>
      <xdr:spPr>
        <a:xfrm flipV="1">
          <a:off x="22160864" y="17292980"/>
          <a:ext cx="0" cy="137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819" name="【公民館】&#10;一人当たり面積最小値テキスト"/>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820" name="直線コネクタ 819"/>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94657</xdr:rowOff>
    </xdr:from>
    <xdr:ext cx="534377" cy="259045"/>
    <xdr:sp macro="" textlink="">
      <xdr:nvSpPr>
        <xdr:cNvPr id="821" name="【公民館】&#10;一人当たり面積最大値テキスト"/>
        <xdr:cNvSpPr txBox="1"/>
      </xdr:nvSpPr>
      <xdr:spPr>
        <a:xfrm>
          <a:off x="22199600" y="170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147980</xdr:rowOff>
    </xdr:from>
    <xdr:to>
      <xdr:col>116</xdr:col>
      <xdr:colOff>152400</xdr:colOff>
      <xdr:row>100</xdr:row>
      <xdr:rowOff>147980</xdr:rowOff>
    </xdr:to>
    <xdr:cxnSp macro="">
      <xdr:nvCxnSpPr>
        <xdr:cNvPr id="822" name="直線コネクタ 821"/>
        <xdr:cNvCxnSpPr/>
      </xdr:nvCxnSpPr>
      <xdr:spPr>
        <a:xfrm>
          <a:off x="22072600" y="1729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45990</xdr:rowOff>
    </xdr:from>
    <xdr:ext cx="469744" cy="259045"/>
    <xdr:sp macro="" textlink="">
      <xdr:nvSpPr>
        <xdr:cNvPr id="823" name="【公民館】&#10;一人当たり面積平均値テキスト"/>
        <xdr:cNvSpPr txBox="1"/>
      </xdr:nvSpPr>
      <xdr:spPr>
        <a:xfrm>
          <a:off x="22199600" y="18391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824" name="フローチャート: 判断 823"/>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28600</xdr:rowOff>
    </xdr:from>
    <xdr:to>
      <xdr:col>112</xdr:col>
      <xdr:colOff>38100</xdr:colOff>
      <xdr:row>108</xdr:row>
      <xdr:rowOff>130200</xdr:rowOff>
    </xdr:to>
    <xdr:sp macro="" textlink="">
      <xdr:nvSpPr>
        <xdr:cNvPr id="825" name="フローチャート: 判断 824"/>
        <xdr:cNvSpPr/>
      </xdr:nvSpPr>
      <xdr:spPr>
        <a:xfrm>
          <a:off x="212725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27381</xdr:rowOff>
    </xdr:from>
    <xdr:to>
      <xdr:col>107</xdr:col>
      <xdr:colOff>101600</xdr:colOff>
      <xdr:row>108</xdr:row>
      <xdr:rowOff>128981</xdr:rowOff>
    </xdr:to>
    <xdr:sp macro="" textlink="">
      <xdr:nvSpPr>
        <xdr:cNvPr id="826" name="フローチャート: 判断 825"/>
        <xdr:cNvSpPr/>
      </xdr:nvSpPr>
      <xdr:spPr>
        <a:xfrm>
          <a:off x="20383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27000</xdr:rowOff>
    </xdr:from>
    <xdr:to>
      <xdr:col>102</xdr:col>
      <xdr:colOff>165100</xdr:colOff>
      <xdr:row>108</xdr:row>
      <xdr:rowOff>128600</xdr:rowOff>
    </xdr:to>
    <xdr:sp macro="" textlink="">
      <xdr:nvSpPr>
        <xdr:cNvPr id="827" name="フローチャート: 判断 826"/>
        <xdr:cNvSpPr/>
      </xdr:nvSpPr>
      <xdr:spPr>
        <a:xfrm>
          <a:off x="19494500" y="185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21819</xdr:rowOff>
    </xdr:from>
    <xdr:to>
      <xdr:col>98</xdr:col>
      <xdr:colOff>38100</xdr:colOff>
      <xdr:row>108</xdr:row>
      <xdr:rowOff>123419</xdr:rowOff>
    </xdr:to>
    <xdr:sp macro="" textlink="">
      <xdr:nvSpPr>
        <xdr:cNvPr id="828" name="フローチャート: 判断 827"/>
        <xdr:cNvSpPr/>
      </xdr:nvSpPr>
      <xdr:spPr>
        <a:xfrm>
          <a:off x="18605500" y="1853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59613</xdr:rowOff>
    </xdr:from>
    <xdr:to>
      <xdr:col>116</xdr:col>
      <xdr:colOff>114300</xdr:colOff>
      <xdr:row>108</xdr:row>
      <xdr:rowOff>161213</xdr:rowOff>
    </xdr:to>
    <xdr:sp macro="" textlink="">
      <xdr:nvSpPr>
        <xdr:cNvPr id="834" name="楕円 833"/>
        <xdr:cNvSpPr/>
      </xdr:nvSpPr>
      <xdr:spPr>
        <a:xfrm>
          <a:off x="22110700" y="1857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1540</xdr:rowOff>
    </xdr:from>
    <xdr:ext cx="469744" cy="259045"/>
    <xdr:sp macro="" textlink="">
      <xdr:nvSpPr>
        <xdr:cNvPr id="835" name="【公民館】&#10;一人当たり面積該当値テキスト"/>
        <xdr:cNvSpPr txBox="1"/>
      </xdr:nvSpPr>
      <xdr:spPr>
        <a:xfrm>
          <a:off x="22199600"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60147</xdr:rowOff>
    </xdr:from>
    <xdr:to>
      <xdr:col>112</xdr:col>
      <xdr:colOff>38100</xdr:colOff>
      <xdr:row>108</xdr:row>
      <xdr:rowOff>161747</xdr:rowOff>
    </xdr:to>
    <xdr:sp macro="" textlink="">
      <xdr:nvSpPr>
        <xdr:cNvPr id="836" name="楕円 835"/>
        <xdr:cNvSpPr/>
      </xdr:nvSpPr>
      <xdr:spPr>
        <a:xfrm>
          <a:off x="21272500" y="1857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110413</xdr:rowOff>
    </xdr:from>
    <xdr:to>
      <xdr:col>116</xdr:col>
      <xdr:colOff>63500</xdr:colOff>
      <xdr:row>108</xdr:row>
      <xdr:rowOff>110947</xdr:rowOff>
    </xdr:to>
    <xdr:cxnSp macro="">
      <xdr:nvCxnSpPr>
        <xdr:cNvPr id="837" name="直線コネクタ 836"/>
        <xdr:cNvCxnSpPr/>
      </xdr:nvCxnSpPr>
      <xdr:spPr>
        <a:xfrm flipV="1">
          <a:off x="21323300" y="18627013"/>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60758</xdr:rowOff>
    </xdr:from>
    <xdr:to>
      <xdr:col>107</xdr:col>
      <xdr:colOff>101600</xdr:colOff>
      <xdr:row>108</xdr:row>
      <xdr:rowOff>162358</xdr:rowOff>
    </xdr:to>
    <xdr:sp macro="" textlink="">
      <xdr:nvSpPr>
        <xdr:cNvPr id="838" name="楕円 837"/>
        <xdr:cNvSpPr/>
      </xdr:nvSpPr>
      <xdr:spPr>
        <a:xfrm>
          <a:off x="20383500" y="1857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110947</xdr:rowOff>
    </xdr:from>
    <xdr:to>
      <xdr:col>111</xdr:col>
      <xdr:colOff>177800</xdr:colOff>
      <xdr:row>108</xdr:row>
      <xdr:rowOff>111558</xdr:rowOff>
    </xdr:to>
    <xdr:cxnSp macro="">
      <xdr:nvCxnSpPr>
        <xdr:cNvPr id="839" name="直線コネクタ 838"/>
        <xdr:cNvCxnSpPr/>
      </xdr:nvCxnSpPr>
      <xdr:spPr>
        <a:xfrm flipV="1">
          <a:off x="20434300" y="18627547"/>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62204</xdr:rowOff>
    </xdr:from>
    <xdr:to>
      <xdr:col>102</xdr:col>
      <xdr:colOff>165100</xdr:colOff>
      <xdr:row>108</xdr:row>
      <xdr:rowOff>163804</xdr:rowOff>
    </xdr:to>
    <xdr:sp macro="" textlink="">
      <xdr:nvSpPr>
        <xdr:cNvPr id="840" name="楕円 839"/>
        <xdr:cNvSpPr/>
      </xdr:nvSpPr>
      <xdr:spPr>
        <a:xfrm>
          <a:off x="19494500" y="185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111558</xdr:rowOff>
    </xdr:from>
    <xdr:to>
      <xdr:col>107</xdr:col>
      <xdr:colOff>50800</xdr:colOff>
      <xdr:row>108</xdr:row>
      <xdr:rowOff>113004</xdr:rowOff>
    </xdr:to>
    <xdr:cxnSp macro="">
      <xdr:nvCxnSpPr>
        <xdr:cNvPr id="841" name="直線コネクタ 840"/>
        <xdr:cNvCxnSpPr/>
      </xdr:nvCxnSpPr>
      <xdr:spPr>
        <a:xfrm flipV="1">
          <a:off x="19545300" y="18628158"/>
          <a:ext cx="889000" cy="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61519</xdr:rowOff>
    </xdr:from>
    <xdr:to>
      <xdr:col>98</xdr:col>
      <xdr:colOff>38100</xdr:colOff>
      <xdr:row>108</xdr:row>
      <xdr:rowOff>163119</xdr:rowOff>
    </xdr:to>
    <xdr:sp macro="" textlink="">
      <xdr:nvSpPr>
        <xdr:cNvPr id="842" name="楕円 841"/>
        <xdr:cNvSpPr/>
      </xdr:nvSpPr>
      <xdr:spPr>
        <a:xfrm>
          <a:off x="18605500" y="1857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112319</xdr:rowOff>
    </xdr:from>
    <xdr:to>
      <xdr:col>102</xdr:col>
      <xdr:colOff>114300</xdr:colOff>
      <xdr:row>108</xdr:row>
      <xdr:rowOff>113004</xdr:rowOff>
    </xdr:to>
    <xdr:cxnSp macro="">
      <xdr:nvCxnSpPr>
        <xdr:cNvPr id="843" name="直線コネクタ 842"/>
        <xdr:cNvCxnSpPr/>
      </xdr:nvCxnSpPr>
      <xdr:spPr>
        <a:xfrm>
          <a:off x="18656300" y="1862891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146727</xdr:rowOff>
    </xdr:from>
    <xdr:ext cx="469744" cy="259045"/>
    <xdr:sp macro="" textlink="">
      <xdr:nvSpPr>
        <xdr:cNvPr id="844" name="n_1aveValue【公民館】&#10;一人当たり面積"/>
        <xdr:cNvSpPr txBox="1"/>
      </xdr:nvSpPr>
      <xdr:spPr>
        <a:xfrm>
          <a:off x="21075727" y="183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145508</xdr:rowOff>
    </xdr:from>
    <xdr:ext cx="469744" cy="259045"/>
    <xdr:sp macro="" textlink="">
      <xdr:nvSpPr>
        <xdr:cNvPr id="845" name="n_2aveValue【公民館】&#10;一人当たり面積"/>
        <xdr:cNvSpPr txBox="1"/>
      </xdr:nvSpPr>
      <xdr:spPr>
        <a:xfrm>
          <a:off x="20199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145127</xdr:rowOff>
    </xdr:from>
    <xdr:ext cx="469744" cy="259045"/>
    <xdr:sp macro="" textlink="">
      <xdr:nvSpPr>
        <xdr:cNvPr id="846" name="n_3aveValue【公民館】&#10;一人当たり面積"/>
        <xdr:cNvSpPr txBox="1"/>
      </xdr:nvSpPr>
      <xdr:spPr>
        <a:xfrm>
          <a:off x="19310427" y="183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139946</xdr:rowOff>
    </xdr:from>
    <xdr:ext cx="469744" cy="259045"/>
    <xdr:sp macro="" textlink="">
      <xdr:nvSpPr>
        <xdr:cNvPr id="847" name="n_4aveValue【公民館】&#10;一人当たり面積"/>
        <xdr:cNvSpPr txBox="1"/>
      </xdr:nvSpPr>
      <xdr:spPr>
        <a:xfrm>
          <a:off x="18421427" y="1831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152874</xdr:rowOff>
    </xdr:from>
    <xdr:ext cx="469744" cy="259045"/>
    <xdr:sp macro="" textlink="">
      <xdr:nvSpPr>
        <xdr:cNvPr id="848" name="n_1mainValue【公民館】&#10;一人当たり面積"/>
        <xdr:cNvSpPr txBox="1"/>
      </xdr:nvSpPr>
      <xdr:spPr>
        <a:xfrm>
          <a:off x="21075727" y="186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153485</xdr:rowOff>
    </xdr:from>
    <xdr:ext cx="469744" cy="259045"/>
    <xdr:sp macro="" textlink="">
      <xdr:nvSpPr>
        <xdr:cNvPr id="849" name="n_2mainValue【公民館】&#10;一人当たり面積"/>
        <xdr:cNvSpPr txBox="1"/>
      </xdr:nvSpPr>
      <xdr:spPr>
        <a:xfrm>
          <a:off x="20199427" y="1867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154931</xdr:rowOff>
    </xdr:from>
    <xdr:ext cx="469744" cy="259045"/>
    <xdr:sp macro="" textlink="">
      <xdr:nvSpPr>
        <xdr:cNvPr id="850" name="n_3mainValue【公民館】&#10;一人当たり面積"/>
        <xdr:cNvSpPr txBox="1"/>
      </xdr:nvSpPr>
      <xdr:spPr>
        <a:xfrm>
          <a:off x="19310427" y="186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154246</xdr:rowOff>
    </xdr:from>
    <xdr:ext cx="469744" cy="259045"/>
    <xdr:sp macro="" textlink="">
      <xdr:nvSpPr>
        <xdr:cNvPr id="851" name="n_4mainValue【公民館】&#10;一人当たり面積"/>
        <xdr:cNvSpPr txBox="1"/>
      </xdr:nvSpPr>
      <xdr:spPr>
        <a:xfrm>
          <a:off x="18421427" y="186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認定こども園・幼稚園・保育所や児童館については、類似団体と比べ有形固定資産減価償却率が低くなっている。これは、子育て環境整備のため、平成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年に保育所、子育て支援センター、児童館・児童クラブの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つの機能を併せ持つ、そうべつ子どもセンターを新設したためである。</a:t>
          </a:r>
          <a:endParaRPr lang="ja-JP" altLang="ja-JP" sz="1400">
            <a:effectLst/>
          </a:endParaRPr>
        </a:p>
        <a:p>
          <a:r>
            <a:rPr kumimoji="1" lang="ja-JP" altLang="ja-JP" sz="1100">
              <a:solidFill>
                <a:schemeClr val="dk1"/>
              </a:solidFill>
              <a:effectLst/>
              <a:latin typeface="+mn-lt"/>
              <a:ea typeface="+mn-ea"/>
              <a:cs typeface="+mn-cs"/>
            </a:rPr>
            <a:t>　一方、老朽化が進む施設が多い学校施設は、類似団体よりも高い率になっている。</a:t>
          </a:r>
          <a:r>
            <a:rPr kumimoji="1" lang="ja-JP" altLang="en-US" sz="1100">
              <a:solidFill>
                <a:schemeClr val="dk1"/>
              </a:solidFill>
              <a:effectLst/>
              <a:latin typeface="+mn-lt"/>
              <a:ea typeface="+mn-ea"/>
              <a:cs typeface="+mn-cs"/>
            </a:rPr>
            <a:t>また、公民館の有形固定資産減価償却率は類似団体の中でほぼ最下位となっているが、これは、公民館の耐用年数が経過したためである。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2,362
2,324
205.01
4,128,266
4,020,101
99,501
2,198,867
3,160,821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57694</xdr:rowOff>
    </xdr:from>
    <xdr:to>
      <xdr:col>24</xdr:col>
      <xdr:colOff>62865</xdr:colOff>
      <xdr:row>86</xdr:row>
      <xdr:rowOff>168729</xdr:rowOff>
    </xdr:to>
    <xdr:cxnSp macro="">
      <xdr:nvCxnSpPr>
        <xdr:cNvPr id="90" name="直線コネクタ 89"/>
        <xdr:cNvCxnSpPr/>
      </xdr:nvCxnSpPr>
      <xdr:spPr>
        <a:xfrm flipV="1">
          <a:off x="4634865" y="134307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4371</xdr:rowOff>
    </xdr:from>
    <xdr:ext cx="340478" cy="259045"/>
    <xdr:sp macro="" textlink="">
      <xdr:nvSpPr>
        <xdr:cNvPr id="93" name="【福祉施設】&#10;有形固定資産減価償却率最大値テキスト"/>
        <xdr:cNvSpPr txBox="1"/>
      </xdr:nvSpPr>
      <xdr:spPr>
        <a:xfrm>
          <a:off x="4673600" y="1320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57694</xdr:rowOff>
    </xdr:from>
    <xdr:to>
      <xdr:col>24</xdr:col>
      <xdr:colOff>152400</xdr:colOff>
      <xdr:row>78</xdr:row>
      <xdr:rowOff>57694</xdr:rowOff>
    </xdr:to>
    <xdr:cxnSp macro="">
      <xdr:nvCxnSpPr>
        <xdr:cNvPr id="94" name="直線コネクタ 93"/>
        <xdr:cNvCxnSpPr/>
      </xdr:nvCxnSpPr>
      <xdr:spPr>
        <a:xfrm>
          <a:off x="4546600" y="1343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95" name="【福祉施設】&#10;有形固定資産減価償却率平均値テキスト"/>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96" name="フローチャート: 判断 95"/>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97" name="フローチャート: 判断 96"/>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34652</xdr:rowOff>
    </xdr:from>
    <xdr:to>
      <xdr:col>15</xdr:col>
      <xdr:colOff>101600</xdr:colOff>
      <xdr:row>82</xdr:row>
      <xdr:rowOff>136252</xdr:rowOff>
    </xdr:to>
    <xdr:sp macro="" textlink="">
      <xdr:nvSpPr>
        <xdr:cNvPr id="98" name="フローチャート: 判断 97"/>
        <xdr:cNvSpPr/>
      </xdr:nvSpPr>
      <xdr:spPr>
        <a:xfrm>
          <a:off x="2857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23223</xdr:rowOff>
    </xdr:from>
    <xdr:to>
      <xdr:col>10</xdr:col>
      <xdr:colOff>165100</xdr:colOff>
      <xdr:row>82</xdr:row>
      <xdr:rowOff>124823</xdr:rowOff>
    </xdr:to>
    <xdr:sp macro="" textlink="">
      <xdr:nvSpPr>
        <xdr:cNvPr id="99" name="フローチャート: 判断 98"/>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148952</xdr:rowOff>
    </xdr:from>
    <xdr:to>
      <xdr:col>6</xdr:col>
      <xdr:colOff>38100</xdr:colOff>
      <xdr:row>82</xdr:row>
      <xdr:rowOff>79102</xdr:rowOff>
    </xdr:to>
    <xdr:sp macro="" textlink="">
      <xdr:nvSpPr>
        <xdr:cNvPr id="100" name="フローチャート: 判断 99"/>
        <xdr:cNvSpPr/>
      </xdr:nvSpPr>
      <xdr:spPr>
        <a:xfrm>
          <a:off x="1079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106" name="楕円 105"/>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107" name="【福祉施設】&#10;有形固定資産減価償却率該当値テキスト"/>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108" name="楕円 107"/>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109" name="直線コネクタ 108"/>
        <xdr:cNvCxnSpPr/>
      </xdr:nvCxnSpPr>
      <xdr:spPr>
        <a:xfrm>
          <a:off x="3797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110" name="楕円 109"/>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111" name="直線コネクタ 110"/>
        <xdr:cNvCxnSpPr/>
      </xdr:nvCxnSpPr>
      <xdr:spPr>
        <a:xfrm>
          <a:off x="2908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112" name="楕円 111"/>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113" name="直線コネクタ 112"/>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114" name="楕円 113"/>
        <xdr:cNvSpPr/>
      </xdr:nvSpPr>
      <xdr:spPr>
        <a:xfrm>
          <a:off x="1079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115" name="直線コネクタ 114"/>
        <xdr:cNvCxnSpPr/>
      </xdr:nvCxnSpPr>
      <xdr:spPr>
        <a:xfrm>
          <a:off x="1130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116" name="n_1aveValue【福祉施設】&#10;有形固定資産減価償却率"/>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152779</xdr:rowOff>
    </xdr:from>
    <xdr:ext cx="405111" cy="259045"/>
    <xdr:sp macro="" textlink="">
      <xdr:nvSpPr>
        <xdr:cNvPr id="117" name="n_2aveValue【福祉施設】&#10;有形固定資産減価償却率"/>
        <xdr:cNvSpPr txBox="1"/>
      </xdr:nvSpPr>
      <xdr:spPr>
        <a:xfrm>
          <a:off x="2705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141350</xdr:rowOff>
    </xdr:from>
    <xdr:ext cx="405111" cy="259045"/>
    <xdr:sp macro="" textlink="">
      <xdr:nvSpPr>
        <xdr:cNvPr id="118" name="n_3aveValue【福祉施設】&#10;有形固定資産減価償却率"/>
        <xdr:cNvSpPr txBox="1"/>
      </xdr:nvSpPr>
      <xdr:spPr>
        <a:xfrm>
          <a:off x="1816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95629</xdr:rowOff>
    </xdr:from>
    <xdr:ext cx="405111" cy="259045"/>
    <xdr:sp macro="" textlink="">
      <xdr:nvSpPr>
        <xdr:cNvPr id="119" name="n_4aveValue【福祉施設】&#10;有形固定資産減価償却率"/>
        <xdr:cNvSpPr txBox="1"/>
      </xdr:nvSpPr>
      <xdr:spPr>
        <a:xfrm>
          <a:off x="927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120" name="n_1mainValue【福祉施設】&#10;有形固定資産減価償却率"/>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121" name="n_2mainValue【福祉施設】&#10;有形固定資産減価償却率"/>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122" name="n_3mainValue【福祉施設】&#10;有形固定資産減価償却率"/>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123" name="n_4mainValue【福祉施設】&#10;有形固定資産減価償却率"/>
        <xdr:cNvSpPr txBox="1"/>
      </xdr:nvSpPr>
      <xdr:spPr>
        <a:xfrm>
          <a:off x="895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4" name="正方形/長方形 1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5" name="正方形/長方形 1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6" name="正方形/長方形 1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7" name="正方形/長方形 1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8" name="正方形/長方形 1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9" name="正方形/長方形 1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30" name="正方形/長方形 1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31" name="正方形/長方形 1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2" name="テキスト ボックス 1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3" name="直線コネクタ 1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34" name="直線コネクタ 1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35" name="テキスト ボックス 1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36" name="直線コネクタ 1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37" name="テキスト ボックス 1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38" name="直線コネクタ 1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39" name="テキスト ボックス 1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40" name="直線コネクタ 1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41" name="テキスト ボックス 1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42" name="直線コネクタ 1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43" name="テキスト ボックス 1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4" name="直線コネクタ 1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5" name="テキスト ボックス 1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33147</xdr:rowOff>
    </xdr:from>
    <xdr:to>
      <xdr:col>54</xdr:col>
      <xdr:colOff>189865</xdr:colOff>
      <xdr:row>86</xdr:row>
      <xdr:rowOff>102108</xdr:rowOff>
    </xdr:to>
    <xdr:cxnSp macro="">
      <xdr:nvCxnSpPr>
        <xdr:cNvPr id="147" name="直線コネクタ 146"/>
        <xdr:cNvCxnSpPr/>
      </xdr:nvCxnSpPr>
      <xdr:spPr>
        <a:xfrm flipV="1">
          <a:off x="10476865" y="13234797"/>
          <a:ext cx="0" cy="1612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148" name="【福祉施設】&#10;一人当たり面積最小値テキスト"/>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149" name="直線コネクタ 148"/>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151274</xdr:rowOff>
    </xdr:from>
    <xdr:ext cx="469744" cy="259045"/>
    <xdr:sp macro="" textlink="">
      <xdr:nvSpPr>
        <xdr:cNvPr id="150" name="【福祉施設】&#10;一人当たり面積最大値テキスト"/>
        <xdr:cNvSpPr txBox="1"/>
      </xdr:nvSpPr>
      <xdr:spPr>
        <a:xfrm>
          <a:off x="10515600" y="1301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33147</xdr:rowOff>
    </xdr:from>
    <xdr:to>
      <xdr:col>55</xdr:col>
      <xdr:colOff>88900</xdr:colOff>
      <xdr:row>77</xdr:row>
      <xdr:rowOff>33147</xdr:rowOff>
    </xdr:to>
    <xdr:cxnSp macro="">
      <xdr:nvCxnSpPr>
        <xdr:cNvPr id="151" name="直線コネクタ 150"/>
        <xdr:cNvCxnSpPr/>
      </xdr:nvCxnSpPr>
      <xdr:spPr>
        <a:xfrm>
          <a:off x="10388600" y="1323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121048</xdr:rowOff>
    </xdr:from>
    <xdr:ext cx="469744" cy="259045"/>
    <xdr:sp macro="" textlink="">
      <xdr:nvSpPr>
        <xdr:cNvPr id="152" name="【福祉施設】&#10;一人当たり面積平均値テキスト"/>
        <xdr:cNvSpPr txBox="1"/>
      </xdr:nvSpPr>
      <xdr:spPr>
        <a:xfrm>
          <a:off x="10515600" y="14351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98171</xdr:rowOff>
    </xdr:from>
    <xdr:to>
      <xdr:col>55</xdr:col>
      <xdr:colOff>50800</xdr:colOff>
      <xdr:row>85</xdr:row>
      <xdr:rowOff>28321</xdr:rowOff>
    </xdr:to>
    <xdr:sp macro="" textlink="">
      <xdr:nvSpPr>
        <xdr:cNvPr id="153" name="フローチャート: 判断 152"/>
        <xdr:cNvSpPr/>
      </xdr:nvSpPr>
      <xdr:spPr>
        <a:xfrm>
          <a:off x="104267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106172</xdr:rowOff>
    </xdr:from>
    <xdr:to>
      <xdr:col>50</xdr:col>
      <xdr:colOff>165100</xdr:colOff>
      <xdr:row>85</xdr:row>
      <xdr:rowOff>36322</xdr:rowOff>
    </xdr:to>
    <xdr:sp macro="" textlink="">
      <xdr:nvSpPr>
        <xdr:cNvPr id="154" name="フローチャート: 判断 153"/>
        <xdr:cNvSpPr/>
      </xdr:nvSpPr>
      <xdr:spPr>
        <a:xfrm>
          <a:off x="9588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109601</xdr:rowOff>
    </xdr:from>
    <xdr:to>
      <xdr:col>46</xdr:col>
      <xdr:colOff>38100</xdr:colOff>
      <xdr:row>85</xdr:row>
      <xdr:rowOff>39751</xdr:rowOff>
    </xdr:to>
    <xdr:sp macro="" textlink="">
      <xdr:nvSpPr>
        <xdr:cNvPr id="155" name="フローチャート: 判断 154"/>
        <xdr:cNvSpPr/>
      </xdr:nvSpPr>
      <xdr:spPr>
        <a:xfrm>
          <a:off x="8699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69214</xdr:rowOff>
    </xdr:from>
    <xdr:to>
      <xdr:col>41</xdr:col>
      <xdr:colOff>101600</xdr:colOff>
      <xdr:row>84</xdr:row>
      <xdr:rowOff>170814</xdr:rowOff>
    </xdr:to>
    <xdr:sp macro="" textlink="">
      <xdr:nvSpPr>
        <xdr:cNvPr id="156" name="フローチャート: 判断 155"/>
        <xdr:cNvSpPr/>
      </xdr:nvSpPr>
      <xdr:spPr>
        <a:xfrm>
          <a:off x="7810500" y="1447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46737</xdr:rowOff>
    </xdr:from>
    <xdr:to>
      <xdr:col>36</xdr:col>
      <xdr:colOff>165100</xdr:colOff>
      <xdr:row>84</xdr:row>
      <xdr:rowOff>148337</xdr:rowOff>
    </xdr:to>
    <xdr:sp macro="" textlink="">
      <xdr:nvSpPr>
        <xdr:cNvPr id="157" name="フローチャート: 判断 156"/>
        <xdr:cNvSpPr/>
      </xdr:nvSpPr>
      <xdr:spPr>
        <a:xfrm>
          <a:off x="6921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8" name="テキスト ボックス 1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9" name="テキスト ボックス 1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60" name="テキスト ボックス 1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61" name="テキスト ボックス 1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62" name="テキスト ボックス 1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109982</xdr:rowOff>
    </xdr:from>
    <xdr:to>
      <xdr:col>55</xdr:col>
      <xdr:colOff>50800</xdr:colOff>
      <xdr:row>86</xdr:row>
      <xdr:rowOff>40132</xdr:rowOff>
    </xdr:to>
    <xdr:sp macro="" textlink="">
      <xdr:nvSpPr>
        <xdr:cNvPr id="163" name="楕円 162"/>
        <xdr:cNvSpPr/>
      </xdr:nvSpPr>
      <xdr:spPr>
        <a:xfrm>
          <a:off x="10426700" y="146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24909</xdr:rowOff>
    </xdr:from>
    <xdr:ext cx="469744" cy="259045"/>
    <xdr:sp macro="" textlink="">
      <xdr:nvSpPr>
        <xdr:cNvPr id="164" name="【福祉施設】&#10;一人当たり面積該当値テキスト"/>
        <xdr:cNvSpPr txBox="1"/>
      </xdr:nvSpPr>
      <xdr:spPr>
        <a:xfrm>
          <a:off x="10515600" y="1459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111506</xdr:rowOff>
    </xdr:from>
    <xdr:to>
      <xdr:col>50</xdr:col>
      <xdr:colOff>165100</xdr:colOff>
      <xdr:row>86</xdr:row>
      <xdr:rowOff>41656</xdr:rowOff>
    </xdr:to>
    <xdr:sp macro="" textlink="">
      <xdr:nvSpPr>
        <xdr:cNvPr id="165" name="楕円 164"/>
        <xdr:cNvSpPr/>
      </xdr:nvSpPr>
      <xdr:spPr>
        <a:xfrm>
          <a:off x="9588500" y="1468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160782</xdr:rowOff>
    </xdr:from>
    <xdr:to>
      <xdr:col>55</xdr:col>
      <xdr:colOff>0</xdr:colOff>
      <xdr:row>85</xdr:row>
      <xdr:rowOff>162306</xdr:rowOff>
    </xdr:to>
    <xdr:cxnSp macro="">
      <xdr:nvCxnSpPr>
        <xdr:cNvPr id="166" name="直線コネクタ 165"/>
        <xdr:cNvCxnSpPr/>
      </xdr:nvCxnSpPr>
      <xdr:spPr>
        <a:xfrm flipV="1">
          <a:off x="9639300" y="1473403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113412</xdr:rowOff>
    </xdr:from>
    <xdr:to>
      <xdr:col>46</xdr:col>
      <xdr:colOff>38100</xdr:colOff>
      <xdr:row>86</xdr:row>
      <xdr:rowOff>43562</xdr:rowOff>
    </xdr:to>
    <xdr:sp macro="" textlink="">
      <xdr:nvSpPr>
        <xdr:cNvPr id="167" name="楕円 166"/>
        <xdr:cNvSpPr/>
      </xdr:nvSpPr>
      <xdr:spPr>
        <a:xfrm>
          <a:off x="8699500" y="1468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162306</xdr:rowOff>
    </xdr:from>
    <xdr:to>
      <xdr:col>50</xdr:col>
      <xdr:colOff>114300</xdr:colOff>
      <xdr:row>85</xdr:row>
      <xdr:rowOff>164212</xdr:rowOff>
    </xdr:to>
    <xdr:cxnSp macro="">
      <xdr:nvCxnSpPr>
        <xdr:cNvPr id="168" name="直線コネクタ 167"/>
        <xdr:cNvCxnSpPr/>
      </xdr:nvCxnSpPr>
      <xdr:spPr>
        <a:xfrm flipV="1">
          <a:off x="8750300" y="14735556"/>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117602</xdr:rowOff>
    </xdr:from>
    <xdr:to>
      <xdr:col>41</xdr:col>
      <xdr:colOff>101600</xdr:colOff>
      <xdr:row>86</xdr:row>
      <xdr:rowOff>47752</xdr:rowOff>
    </xdr:to>
    <xdr:sp macro="" textlink="">
      <xdr:nvSpPr>
        <xdr:cNvPr id="169" name="楕円 168"/>
        <xdr:cNvSpPr/>
      </xdr:nvSpPr>
      <xdr:spPr>
        <a:xfrm>
          <a:off x="7810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164212</xdr:rowOff>
    </xdr:from>
    <xdr:to>
      <xdr:col>45</xdr:col>
      <xdr:colOff>177800</xdr:colOff>
      <xdr:row>85</xdr:row>
      <xdr:rowOff>168402</xdr:rowOff>
    </xdr:to>
    <xdr:cxnSp macro="">
      <xdr:nvCxnSpPr>
        <xdr:cNvPr id="170" name="直線コネクタ 169"/>
        <xdr:cNvCxnSpPr/>
      </xdr:nvCxnSpPr>
      <xdr:spPr>
        <a:xfrm flipV="1">
          <a:off x="7861300" y="14737462"/>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117602</xdr:rowOff>
    </xdr:from>
    <xdr:to>
      <xdr:col>36</xdr:col>
      <xdr:colOff>165100</xdr:colOff>
      <xdr:row>86</xdr:row>
      <xdr:rowOff>47752</xdr:rowOff>
    </xdr:to>
    <xdr:sp macro="" textlink="">
      <xdr:nvSpPr>
        <xdr:cNvPr id="171" name="楕円 170"/>
        <xdr:cNvSpPr/>
      </xdr:nvSpPr>
      <xdr:spPr>
        <a:xfrm>
          <a:off x="6921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168402</xdr:rowOff>
    </xdr:from>
    <xdr:to>
      <xdr:col>41</xdr:col>
      <xdr:colOff>50800</xdr:colOff>
      <xdr:row>85</xdr:row>
      <xdr:rowOff>168402</xdr:rowOff>
    </xdr:to>
    <xdr:cxnSp macro="">
      <xdr:nvCxnSpPr>
        <xdr:cNvPr id="172" name="直線コネクタ 171"/>
        <xdr:cNvCxnSpPr/>
      </xdr:nvCxnSpPr>
      <xdr:spPr>
        <a:xfrm>
          <a:off x="6972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52849</xdr:rowOff>
    </xdr:from>
    <xdr:ext cx="469744" cy="259045"/>
    <xdr:sp macro="" textlink="">
      <xdr:nvSpPr>
        <xdr:cNvPr id="173" name="n_1aveValue【福祉施設】&#10;一人当たり面積"/>
        <xdr:cNvSpPr txBox="1"/>
      </xdr:nvSpPr>
      <xdr:spPr>
        <a:xfrm>
          <a:off x="93917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56278</xdr:rowOff>
    </xdr:from>
    <xdr:ext cx="469744" cy="259045"/>
    <xdr:sp macro="" textlink="">
      <xdr:nvSpPr>
        <xdr:cNvPr id="174" name="n_2aveValue【福祉施設】&#10;一人当たり面積"/>
        <xdr:cNvSpPr txBox="1"/>
      </xdr:nvSpPr>
      <xdr:spPr>
        <a:xfrm>
          <a:off x="8515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15891</xdr:rowOff>
    </xdr:from>
    <xdr:ext cx="469744" cy="259045"/>
    <xdr:sp macro="" textlink="">
      <xdr:nvSpPr>
        <xdr:cNvPr id="175" name="n_3aveValue【福祉施設】&#10;一人当たり面積"/>
        <xdr:cNvSpPr txBox="1"/>
      </xdr:nvSpPr>
      <xdr:spPr>
        <a:xfrm>
          <a:off x="7626427" y="1424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164864</xdr:rowOff>
    </xdr:from>
    <xdr:ext cx="469744" cy="259045"/>
    <xdr:sp macro="" textlink="">
      <xdr:nvSpPr>
        <xdr:cNvPr id="176" name="n_4aveValue【福祉施設】&#10;一人当たり面積"/>
        <xdr:cNvSpPr txBox="1"/>
      </xdr:nvSpPr>
      <xdr:spPr>
        <a:xfrm>
          <a:off x="6737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32783</xdr:rowOff>
    </xdr:from>
    <xdr:ext cx="469744" cy="259045"/>
    <xdr:sp macro="" textlink="">
      <xdr:nvSpPr>
        <xdr:cNvPr id="177" name="n_1mainValue【福祉施設】&#10;一人当たり面積"/>
        <xdr:cNvSpPr txBox="1"/>
      </xdr:nvSpPr>
      <xdr:spPr>
        <a:xfrm>
          <a:off x="9391727"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34689</xdr:rowOff>
    </xdr:from>
    <xdr:ext cx="469744" cy="259045"/>
    <xdr:sp macro="" textlink="">
      <xdr:nvSpPr>
        <xdr:cNvPr id="178" name="n_2mainValue【福祉施設】&#10;一人当たり面積"/>
        <xdr:cNvSpPr txBox="1"/>
      </xdr:nvSpPr>
      <xdr:spPr>
        <a:xfrm>
          <a:off x="8515427" y="1477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38879</xdr:rowOff>
    </xdr:from>
    <xdr:ext cx="469744" cy="259045"/>
    <xdr:sp macro="" textlink="">
      <xdr:nvSpPr>
        <xdr:cNvPr id="179" name="n_3mainValue【福祉施設】&#10;一人当たり面積"/>
        <xdr:cNvSpPr txBox="1"/>
      </xdr:nvSpPr>
      <xdr:spPr>
        <a:xfrm>
          <a:off x="7626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38879</xdr:rowOff>
    </xdr:from>
    <xdr:ext cx="469744" cy="259045"/>
    <xdr:sp macro="" textlink="">
      <xdr:nvSpPr>
        <xdr:cNvPr id="180" name="n_4mainValue【福祉施設】&#10;一人当たり面積"/>
        <xdr:cNvSpPr txBox="1"/>
      </xdr:nvSpPr>
      <xdr:spPr>
        <a:xfrm>
          <a:off x="6737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9" name="正方形/長方形 1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0" name="正方形/長方形 1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1" name="正方形/長方形 1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2" name="正方形/長方形 1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3" name="正方形/長方形 1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4" name="正方形/長方形 1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5" name="正方形/長方形 1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6" name="正方形/長方形 1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5" name="テキスト ボックス 2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6" name="直線コネクタ 2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7" name="テキスト ボックス 2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8" name="直線コネクタ 2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9" name="テキスト ボックス 2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10" name="直線コネクタ 2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11" name="テキスト ボックス 2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2" name="直線コネクタ 2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3" name="テキスト ボックス 2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4" name="直線コネクタ 2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5" name="テキスト ボックス 2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6" name="直線コネクタ 2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7" name="テキスト ボックス 2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8" name="直線コネクタ 2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9" name="テキスト ボックス 2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20" name="直線コネクタ 2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103958</xdr:rowOff>
    </xdr:from>
    <xdr:to>
      <xdr:col>85</xdr:col>
      <xdr:colOff>126364</xdr:colOff>
      <xdr:row>42</xdr:row>
      <xdr:rowOff>92528</xdr:rowOff>
    </xdr:to>
    <xdr:cxnSp macro="">
      <xdr:nvCxnSpPr>
        <xdr:cNvPr id="222" name="直線コネクタ 221"/>
        <xdr:cNvCxnSpPr/>
      </xdr:nvCxnSpPr>
      <xdr:spPr>
        <a:xfrm flipV="1">
          <a:off x="16318864" y="5761808"/>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23"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24" name="直線コネクタ 2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50635</xdr:rowOff>
    </xdr:from>
    <xdr:ext cx="340478" cy="259045"/>
    <xdr:sp macro="" textlink="">
      <xdr:nvSpPr>
        <xdr:cNvPr id="225" name="【一般廃棄物処理施設】&#10;有形固定資産減価償却率最大値テキスト"/>
        <xdr:cNvSpPr txBox="1"/>
      </xdr:nvSpPr>
      <xdr:spPr>
        <a:xfrm>
          <a:off x="16357600" y="553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103958</xdr:rowOff>
    </xdr:from>
    <xdr:to>
      <xdr:col>86</xdr:col>
      <xdr:colOff>25400</xdr:colOff>
      <xdr:row>33</xdr:row>
      <xdr:rowOff>103958</xdr:rowOff>
    </xdr:to>
    <xdr:cxnSp macro="">
      <xdr:nvCxnSpPr>
        <xdr:cNvPr id="226" name="直線コネクタ 225"/>
        <xdr:cNvCxnSpPr/>
      </xdr:nvCxnSpPr>
      <xdr:spPr>
        <a:xfrm>
          <a:off x="16230600" y="576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105427</xdr:rowOff>
    </xdr:from>
    <xdr:ext cx="405111" cy="259045"/>
    <xdr:sp macro="" textlink="">
      <xdr:nvSpPr>
        <xdr:cNvPr id="227" name="【一般廃棄物処理施設】&#10;有形固定資産減価償却率平均値テキスト"/>
        <xdr:cNvSpPr txBox="1"/>
      </xdr:nvSpPr>
      <xdr:spPr>
        <a:xfrm>
          <a:off x="16357600" y="644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228" name="フローチャート: 判断 227"/>
        <xdr:cNvSpPr/>
      </xdr:nvSpPr>
      <xdr:spPr>
        <a:xfrm>
          <a:off x="16268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18869</xdr:rowOff>
    </xdr:from>
    <xdr:to>
      <xdr:col>81</xdr:col>
      <xdr:colOff>101600</xdr:colOff>
      <xdr:row>38</xdr:row>
      <xdr:rowOff>120469</xdr:rowOff>
    </xdr:to>
    <xdr:sp macro="" textlink="">
      <xdr:nvSpPr>
        <xdr:cNvPr id="229" name="フローチャート: 判断 228"/>
        <xdr:cNvSpPr/>
      </xdr:nvSpPr>
      <xdr:spPr>
        <a:xfrm>
          <a:off x="15430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230" name="フローチャート: 判断 229"/>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30299</xdr:rowOff>
    </xdr:from>
    <xdr:to>
      <xdr:col>72</xdr:col>
      <xdr:colOff>38100</xdr:colOff>
      <xdr:row>38</xdr:row>
      <xdr:rowOff>131899</xdr:rowOff>
    </xdr:to>
    <xdr:sp macro="" textlink="">
      <xdr:nvSpPr>
        <xdr:cNvPr id="231" name="フローチャート: 判断 230"/>
        <xdr:cNvSpPr/>
      </xdr:nvSpPr>
      <xdr:spPr>
        <a:xfrm>
          <a:off x="13652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232" name="フローチャート: 判断 231"/>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3" name="テキスト ボックス 2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4" name="テキスト ボックス 2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5" name="テキスト ボックス 2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6" name="テキスト ボックス 2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7" name="テキスト ボックス 2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162560</xdr:rowOff>
    </xdr:from>
    <xdr:to>
      <xdr:col>85</xdr:col>
      <xdr:colOff>177800</xdr:colOff>
      <xdr:row>40</xdr:row>
      <xdr:rowOff>92710</xdr:rowOff>
    </xdr:to>
    <xdr:sp macro="" textlink="">
      <xdr:nvSpPr>
        <xdr:cNvPr id="238" name="楕円 237"/>
        <xdr:cNvSpPr/>
      </xdr:nvSpPr>
      <xdr:spPr>
        <a:xfrm>
          <a:off x="162687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140987</xdr:rowOff>
    </xdr:from>
    <xdr:ext cx="405111" cy="259045"/>
    <xdr:sp macro="" textlink="">
      <xdr:nvSpPr>
        <xdr:cNvPr id="239" name="【一般廃棄物処理施設】&#10;有形固定資産減価償却率該当値テキスト"/>
        <xdr:cNvSpPr txBox="1"/>
      </xdr:nvSpPr>
      <xdr:spPr>
        <a:xfrm>
          <a:off x="16357600"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138067</xdr:rowOff>
    </xdr:from>
    <xdr:to>
      <xdr:col>81</xdr:col>
      <xdr:colOff>101600</xdr:colOff>
      <xdr:row>40</xdr:row>
      <xdr:rowOff>68217</xdr:rowOff>
    </xdr:to>
    <xdr:sp macro="" textlink="">
      <xdr:nvSpPr>
        <xdr:cNvPr id="240" name="楕円 239"/>
        <xdr:cNvSpPr/>
      </xdr:nvSpPr>
      <xdr:spPr>
        <a:xfrm>
          <a:off x="154305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17417</xdr:rowOff>
    </xdr:from>
    <xdr:to>
      <xdr:col>85</xdr:col>
      <xdr:colOff>127000</xdr:colOff>
      <xdr:row>40</xdr:row>
      <xdr:rowOff>41910</xdr:rowOff>
    </xdr:to>
    <xdr:cxnSp macro="">
      <xdr:nvCxnSpPr>
        <xdr:cNvPr id="241" name="直線コネクタ 240"/>
        <xdr:cNvCxnSpPr/>
      </xdr:nvCxnSpPr>
      <xdr:spPr>
        <a:xfrm>
          <a:off x="15481300" y="687541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164193</xdr:rowOff>
    </xdr:from>
    <xdr:to>
      <xdr:col>76</xdr:col>
      <xdr:colOff>165100</xdr:colOff>
      <xdr:row>40</xdr:row>
      <xdr:rowOff>94343</xdr:rowOff>
    </xdr:to>
    <xdr:sp macro="" textlink="">
      <xdr:nvSpPr>
        <xdr:cNvPr id="242" name="楕円 241"/>
        <xdr:cNvSpPr/>
      </xdr:nvSpPr>
      <xdr:spPr>
        <a:xfrm>
          <a:off x="14541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17417</xdr:rowOff>
    </xdr:from>
    <xdr:to>
      <xdr:col>81</xdr:col>
      <xdr:colOff>50800</xdr:colOff>
      <xdr:row>40</xdr:row>
      <xdr:rowOff>43543</xdr:rowOff>
    </xdr:to>
    <xdr:cxnSp macro="">
      <xdr:nvCxnSpPr>
        <xdr:cNvPr id="243" name="直線コネクタ 242"/>
        <xdr:cNvCxnSpPr/>
      </xdr:nvCxnSpPr>
      <xdr:spPr>
        <a:xfrm flipV="1">
          <a:off x="14592300" y="687541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142966</xdr:rowOff>
    </xdr:from>
    <xdr:to>
      <xdr:col>72</xdr:col>
      <xdr:colOff>38100</xdr:colOff>
      <xdr:row>40</xdr:row>
      <xdr:rowOff>73116</xdr:rowOff>
    </xdr:to>
    <xdr:sp macro="" textlink="">
      <xdr:nvSpPr>
        <xdr:cNvPr id="244" name="楕円 243"/>
        <xdr:cNvSpPr/>
      </xdr:nvSpPr>
      <xdr:spPr>
        <a:xfrm>
          <a:off x="13652500" y="68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22316</xdr:rowOff>
    </xdr:from>
    <xdr:to>
      <xdr:col>76</xdr:col>
      <xdr:colOff>114300</xdr:colOff>
      <xdr:row>40</xdr:row>
      <xdr:rowOff>43543</xdr:rowOff>
    </xdr:to>
    <xdr:cxnSp macro="">
      <xdr:nvCxnSpPr>
        <xdr:cNvPr id="245" name="直線コネクタ 244"/>
        <xdr:cNvCxnSpPr/>
      </xdr:nvCxnSpPr>
      <xdr:spPr>
        <a:xfrm>
          <a:off x="13703300" y="688031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74385</xdr:rowOff>
    </xdr:from>
    <xdr:to>
      <xdr:col>67</xdr:col>
      <xdr:colOff>101600</xdr:colOff>
      <xdr:row>40</xdr:row>
      <xdr:rowOff>4535</xdr:rowOff>
    </xdr:to>
    <xdr:sp macro="" textlink="">
      <xdr:nvSpPr>
        <xdr:cNvPr id="246" name="楕円 245"/>
        <xdr:cNvSpPr/>
      </xdr:nvSpPr>
      <xdr:spPr>
        <a:xfrm>
          <a:off x="12763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125185</xdr:rowOff>
    </xdr:from>
    <xdr:to>
      <xdr:col>71</xdr:col>
      <xdr:colOff>177800</xdr:colOff>
      <xdr:row>40</xdr:row>
      <xdr:rowOff>22316</xdr:rowOff>
    </xdr:to>
    <xdr:cxnSp macro="">
      <xdr:nvCxnSpPr>
        <xdr:cNvPr id="247" name="直線コネクタ 246"/>
        <xdr:cNvCxnSpPr/>
      </xdr:nvCxnSpPr>
      <xdr:spPr>
        <a:xfrm>
          <a:off x="12814300" y="681173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136996</xdr:rowOff>
    </xdr:from>
    <xdr:ext cx="405111" cy="259045"/>
    <xdr:sp macro="" textlink="">
      <xdr:nvSpPr>
        <xdr:cNvPr id="248" name="n_1aveValue【一般廃棄物処理施設】&#10;有形固定資産減価償却率"/>
        <xdr:cNvSpPr txBox="1"/>
      </xdr:nvSpPr>
      <xdr:spPr>
        <a:xfrm>
          <a:off x="152660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249" name="n_2aveValue【一般廃棄物処理施設】&#10;有形固定資産減価償却率"/>
        <xdr:cNvSpPr txBox="1"/>
      </xdr:nvSpPr>
      <xdr:spPr>
        <a:xfrm>
          <a:off x="14389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148426</xdr:rowOff>
    </xdr:from>
    <xdr:ext cx="405111" cy="259045"/>
    <xdr:sp macro="" textlink="">
      <xdr:nvSpPr>
        <xdr:cNvPr id="250" name="n_3aveValue【一般廃棄物処理施設】&#10;有形固定資産減価償却率"/>
        <xdr:cNvSpPr txBox="1"/>
      </xdr:nvSpPr>
      <xdr:spPr>
        <a:xfrm>
          <a:off x="13500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104338</xdr:rowOff>
    </xdr:from>
    <xdr:ext cx="405111" cy="259045"/>
    <xdr:sp macro="" textlink="">
      <xdr:nvSpPr>
        <xdr:cNvPr id="251" name="n_4aveValue【一般廃棄物処理施設】&#10;有形固定資産減価償却率"/>
        <xdr:cNvSpPr txBox="1"/>
      </xdr:nvSpPr>
      <xdr:spPr>
        <a:xfrm>
          <a:off x="12611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59344</xdr:rowOff>
    </xdr:from>
    <xdr:ext cx="405111" cy="259045"/>
    <xdr:sp macro="" textlink="">
      <xdr:nvSpPr>
        <xdr:cNvPr id="252" name="n_1mainValue【一般廃棄物処理施設】&#10;有形固定資産減価償却率"/>
        <xdr:cNvSpPr txBox="1"/>
      </xdr:nvSpPr>
      <xdr:spPr>
        <a:xfrm>
          <a:off x="15266044"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85470</xdr:rowOff>
    </xdr:from>
    <xdr:ext cx="405111" cy="259045"/>
    <xdr:sp macro="" textlink="">
      <xdr:nvSpPr>
        <xdr:cNvPr id="253" name="n_2mainValue【一般廃棄物処理施設】&#10;有形固定資産減価償却率"/>
        <xdr:cNvSpPr txBox="1"/>
      </xdr:nvSpPr>
      <xdr:spPr>
        <a:xfrm>
          <a:off x="14389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64243</xdr:rowOff>
    </xdr:from>
    <xdr:ext cx="405111" cy="259045"/>
    <xdr:sp macro="" textlink="">
      <xdr:nvSpPr>
        <xdr:cNvPr id="254" name="n_3mainValue【一般廃棄物処理施設】&#10;有形固定資産減価償却率"/>
        <xdr:cNvSpPr txBox="1"/>
      </xdr:nvSpPr>
      <xdr:spPr>
        <a:xfrm>
          <a:off x="13500744" y="692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167112</xdr:rowOff>
    </xdr:from>
    <xdr:ext cx="405111" cy="259045"/>
    <xdr:sp macro="" textlink="">
      <xdr:nvSpPr>
        <xdr:cNvPr id="255" name="n_4mainValue【一般廃棄物処理施設】&#10;有形固定資産減価償却率"/>
        <xdr:cNvSpPr txBox="1"/>
      </xdr:nvSpPr>
      <xdr:spPr>
        <a:xfrm>
          <a:off x="12611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6" name="正方形/長方形 2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7" name="正方形/長方形 2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8" name="正方形/長方形 2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9" name="正方形/長方形 2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0" name="正方形/長方形 2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1" name="正方形/長方形 2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2" name="正方形/長方形 2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3" name="正方形/長方形 2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4" name="テキスト ボックス 2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5" name="直線コネクタ 2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66" name="直線コネクタ 2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67" name="テキスト ボックス 26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8" name="直線コネクタ 2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69" name="テキスト ボックス 26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70" name="直線コネクタ 2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271" name="テキスト ボックス 270"/>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72" name="直線コネクタ 2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273" name="テキスト ボックス 272"/>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4" name="直線コネクタ 2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5" name="テキスト ボックス 274"/>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119134</xdr:rowOff>
    </xdr:from>
    <xdr:to>
      <xdr:col>116</xdr:col>
      <xdr:colOff>62864</xdr:colOff>
      <xdr:row>41</xdr:row>
      <xdr:rowOff>131399</xdr:rowOff>
    </xdr:to>
    <xdr:cxnSp macro="">
      <xdr:nvCxnSpPr>
        <xdr:cNvPr id="277" name="直線コネクタ 276"/>
        <xdr:cNvCxnSpPr/>
      </xdr:nvCxnSpPr>
      <xdr:spPr>
        <a:xfrm flipV="1">
          <a:off x="22160864" y="5776984"/>
          <a:ext cx="0" cy="138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135226</xdr:rowOff>
    </xdr:from>
    <xdr:ext cx="469744" cy="259045"/>
    <xdr:sp macro="" textlink="">
      <xdr:nvSpPr>
        <xdr:cNvPr id="278" name="【一般廃棄物処理施設】&#10;一人当たり有形固定資産（償却資産）額最小値テキスト"/>
        <xdr:cNvSpPr txBox="1"/>
      </xdr:nvSpPr>
      <xdr:spPr>
        <a:xfrm>
          <a:off x="22199600" y="716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131399</xdr:rowOff>
    </xdr:from>
    <xdr:to>
      <xdr:col>116</xdr:col>
      <xdr:colOff>152400</xdr:colOff>
      <xdr:row>41</xdr:row>
      <xdr:rowOff>131399</xdr:rowOff>
    </xdr:to>
    <xdr:cxnSp macro="">
      <xdr:nvCxnSpPr>
        <xdr:cNvPr id="279" name="直線コネクタ 278"/>
        <xdr:cNvCxnSpPr/>
      </xdr:nvCxnSpPr>
      <xdr:spPr>
        <a:xfrm>
          <a:off x="22072600" y="716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65811</xdr:rowOff>
    </xdr:from>
    <xdr:ext cx="690189" cy="259045"/>
    <xdr:sp macro="" textlink="">
      <xdr:nvSpPr>
        <xdr:cNvPr id="280" name="【一般廃棄物処理施設】&#10;一人当たり有形固定資産（償却資産）額最大値テキスト"/>
        <xdr:cNvSpPr txBox="1"/>
      </xdr:nvSpPr>
      <xdr:spPr>
        <a:xfrm>
          <a:off x="22199600" y="5552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119134</xdr:rowOff>
    </xdr:from>
    <xdr:to>
      <xdr:col>116</xdr:col>
      <xdr:colOff>152400</xdr:colOff>
      <xdr:row>33</xdr:row>
      <xdr:rowOff>119134</xdr:rowOff>
    </xdr:to>
    <xdr:cxnSp macro="">
      <xdr:nvCxnSpPr>
        <xdr:cNvPr id="281" name="直線コネクタ 280"/>
        <xdr:cNvCxnSpPr/>
      </xdr:nvCxnSpPr>
      <xdr:spPr>
        <a:xfrm>
          <a:off x="22072600" y="577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61506</xdr:rowOff>
    </xdr:from>
    <xdr:ext cx="599010" cy="259045"/>
    <xdr:sp macro="" textlink="">
      <xdr:nvSpPr>
        <xdr:cNvPr id="282" name="【一般廃棄物処理施設】&#10;一人当たり有形固定資産（償却資産）額平均値テキスト"/>
        <xdr:cNvSpPr txBox="1"/>
      </xdr:nvSpPr>
      <xdr:spPr>
        <a:xfrm>
          <a:off x="22199600" y="6919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83079</xdr:rowOff>
    </xdr:from>
    <xdr:to>
      <xdr:col>116</xdr:col>
      <xdr:colOff>114300</xdr:colOff>
      <xdr:row>41</xdr:row>
      <xdr:rowOff>13229</xdr:rowOff>
    </xdr:to>
    <xdr:sp macro="" textlink="">
      <xdr:nvSpPr>
        <xdr:cNvPr id="283" name="フローチャート: 判断 282"/>
        <xdr:cNvSpPr/>
      </xdr:nvSpPr>
      <xdr:spPr>
        <a:xfrm>
          <a:off x="22110700" y="69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93156</xdr:rowOff>
    </xdr:from>
    <xdr:to>
      <xdr:col>112</xdr:col>
      <xdr:colOff>38100</xdr:colOff>
      <xdr:row>41</xdr:row>
      <xdr:rowOff>23306</xdr:rowOff>
    </xdr:to>
    <xdr:sp macro="" textlink="">
      <xdr:nvSpPr>
        <xdr:cNvPr id="284" name="フローチャート: 判断 283"/>
        <xdr:cNvSpPr/>
      </xdr:nvSpPr>
      <xdr:spPr>
        <a:xfrm>
          <a:off x="21272500" y="69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110789</xdr:rowOff>
    </xdr:from>
    <xdr:to>
      <xdr:col>107</xdr:col>
      <xdr:colOff>101600</xdr:colOff>
      <xdr:row>41</xdr:row>
      <xdr:rowOff>40939</xdr:rowOff>
    </xdr:to>
    <xdr:sp macro="" textlink="">
      <xdr:nvSpPr>
        <xdr:cNvPr id="285" name="フローチャート: 判断 284"/>
        <xdr:cNvSpPr/>
      </xdr:nvSpPr>
      <xdr:spPr>
        <a:xfrm>
          <a:off x="20383500" y="696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110010</xdr:rowOff>
    </xdr:from>
    <xdr:to>
      <xdr:col>102</xdr:col>
      <xdr:colOff>165100</xdr:colOff>
      <xdr:row>41</xdr:row>
      <xdr:rowOff>40160</xdr:rowOff>
    </xdr:to>
    <xdr:sp macro="" textlink="">
      <xdr:nvSpPr>
        <xdr:cNvPr id="286" name="フローチャート: 判断 285"/>
        <xdr:cNvSpPr/>
      </xdr:nvSpPr>
      <xdr:spPr>
        <a:xfrm>
          <a:off x="19494500" y="696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116606</xdr:rowOff>
    </xdr:from>
    <xdr:to>
      <xdr:col>98</xdr:col>
      <xdr:colOff>38100</xdr:colOff>
      <xdr:row>41</xdr:row>
      <xdr:rowOff>46756</xdr:rowOff>
    </xdr:to>
    <xdr:sp macro="" textlink="">
      <xdr:nvSpPr>
        <xdr:cNvPr id="287" name="フローチャート: 判断 286"/>
        <xdr:cNvSpPr/>
      </xdr:nvSpPr>
      <xdr:spPr>
        <a:xfrm>
          <a:off x="18605500" y="697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8" name="テキスト ボックス 2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9" name="テキスト ボックス 2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0" name="テキスト ボックス 2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1" name="テキスト ボックス 2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2" name="テキスト ボックス 2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64896</xdr:rowOff>
    </xdr:from>
    <xdr:to>
      <xdr:col>116</xdr:col>
      <xdr:colOff>114300</xdr:colOff>
      <xdr:row>40</xdr:row>
      <xdr:rowOff>166496</xdr:rowOff>
    </xdr:to>
    <xdr:sp macro="" textlink="">
      <xdr:nvSpPr>
        <xdr:cNvPr id="293" name="楕円 292"/>
        <xdr:cNvSpPr/>
      </xdr:nvSpPr>
      <xdr:spPr>
        <a:xfrm>
          <a:off x="22110700" y="692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87773</xdr:rowOff>
    </xdr:from>
    <xdr:ext cx="599010" cy="259045"/>
    <xdr:sp macro="" textlink="">
      <xdr:nvSpPr>
        <xdr:cNvPr id="294" name="【一般廃棄物処理施設】&#10;一人当たり有形固定資産（償却資産）額該当値テキスト"/>
        <xdr:cNvSpPr txBox="1"/>
      </xdr:nvSpPr>
      <xdr:spPr>
        <a:xfrm>
          <a:off x="22199600" y="6774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100051</xdr:rowOff>
    </xdr:from>
    <xdr:to>
      <xdr:col>112</xdr:col>
      <xdr:colOff>38100</xdr:colOff>
      <xdr:row>41</xdr:row>
      <xdr:rowOff>30201</xdr:rowOff>
    </xdr:to>
    <xdr:sp macro="" textlink="">
      <xdr:nvSpPr>
        <xdr:cNvPr id="295" name="楕円 294"/>
        <xdr:cNvSpPr/>
      </xdr:nvSpPr>
      <xdr:spPr>
        <a:xfrm>
          <a:off x="21272500" y="695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115696</xdr:rowOff>
    </xdr:from>
    <xdr:to>
      <xdr:col>116</xdr:col>
      <xdr:colOff>63500</xdr:colOff>
      <xdr:row>40</xdr:row>
      <xdr:rowOff>150851</xdr:rowOff>
    </xdr:to>
    <xdr:cxnSp macro="">
      <xdr:nvCxnSpPr>
        <xdr:cNvPr id="296" name="直線コネクタ 295"/>
        <xdr:cNvCxnSpPr/>
      </xdr:nvCxnSpPr>
      <xdr:spPr>
        <a:xfrm flipV="1">
          <a:off x="21323300" y="6973696"/>
          <a:ext cx="838200" cy="3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83348</xdr:rowOff>
    </xdr:from>
    <xdr:to>
      <xdr:col>107</xdr:col>
      <xdr:colOff>101600</xdr:colOff>
      <xdr:row>41</xdr:row>
      <xdr:rowOff>13498</xdr:rowOff>
    </xdr:to>
    <xdr:sp macro="" textlink="">
      <xdr:nvSpPr>
        <xdr:cNvPr id="297" name="楕円 296"/>
        <xdr:cNvSpPr/>
      </xdr:nvSpPr>
      <xdr:spPr>
        <a:xfrm>
          <a:off x="20383500" y="694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134148</xdr:rowOff>
    </xdr:from>
    <xdr:to>
      <xdr:col>111</xdr:col>
      <xdr:colOff>177800</xdr:colOff>
      <xdr:row>40</xdr:row>
      <xdr:rowOff>150851</xdr:rowOff>
    </xdr:to>
    <xdr:cxnSp macro="">
      <xdr:nvCxnSpPr>
        <xdr:cNvPr id="298" name="直線コネクタ 297"/>
        <xdr:cNvCxnSpPr/>
      </xdr:nvCxnSpPr>
      <xdr:spPr>
        <a:xfrm>
          <a:off x="20434300" y="6992148"/>
          <a:ext cx="889000" cy="1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89314</xdr:rowOff>
    </xdr:from>
    <xdr:to>
      <xdr:col>102</xdr:col>
      <xdr:colOff>165100</xdr:colOff>
      <xdr:row>41</xdr:row>
      <xdr:rowOff>19464</xdr:rowOff>
    </xdr:to>
    <xdr:sp macro="" textlink="">
      <xdr:nvSpPr>
        <xdr:cNvPr id="299" name="楕円 298"/>
        <xdr:cNvSpPr/>
      </xdr:nvSpPr>
      <xdr:spPr>
        <a:xfrm>
          <a:off x="19494500" y="694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134148</xdr:rowOff>
    </xdr:from>
    <xdr:to>
      <xdr:col>107</xdr:col>
      <xdr:colOff>50800</xdr:colOff>
      <xdr:row>40</xdr:row>
      <xdr:rowOff>140114</xdr:rowOff>
    </xdr:to>
    <xdr:cxnSp macro="">
      <xdr:nvCxnSpPr>
        <xdr:cNvPr id="300" name="直線コネクタ 299"/>
        <xdr:cNvCxnSpPr/>
      </xdr:nvCxnSpPr>
      <xdr:spPr>
        <a:xfrm flipV="1">
          <a:off x="19545300" y="6992148"/>
          <a:ext cx="88900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89171</xdr:rowOff>
    </xdr:from>
    <xdr:to>
      <xdr:col>98</xdr:col>
      <xdr:colOff>38100</xdr:colOff>
      <xdr:row>41</xdr:row>
      <xdr:rowOff>19321</xdr:rowOff>
    </xdr:to>
    <xdr:sp macro="" textlink="">
      <xdr:nvSpPr>
        <xdr:cNvPr id="301" name="楕円 300"/>
        <xdr:cNvSpPr/>
      </xdr:nvSpPr>
      <xdr:spPr>
        <a:xfrm>
          <a:off x="18605500" y="694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139971</xdr:rowOff>
    </xdr:from>
    <xdr:to>
      <xdr:col>102</xdr:col>
      <xdr:colOff>114300</xdr:colOff>
      <xdr:row>40</xdr:row>
      <xdr:rowOff>140114</xdr:rowOff>
    </xdr:to>
    <xdr:cxnSp macro="">
      <xdr:nvCxnSpPr>
        <xdr:cNvPr id="302" name="直線コネクタ 301"/>
        <xdr:cNvCxnSpPr/>
      </xdr:nvCxnSpPr>
      <xdr:spPr>
        <a:xfrm>
          <a:off x="18656300" y="6997971"/>
          <a:ext cx="889000" cy="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39833</xdr:rowOff>
    </xdr:from>
    <xdr:ext cx="599010" cy="259045"/>
    <xdr:sp macro="" textlink="">
      <xdr:nvSpPr>
        <xdr:cNvPr id="303" name="n_1aveValue【一般廃棄物処理施設】&#10;一人当たり有形固定資産（償却資産）額"/>
        <xdr:cNvSpPr txBox="1"/>
      </xdr:nvSpPr>
      <xdr:spPr>
        <a:xfrm>
          <a:off x="21011095" y="672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32066</xdr:rowOff>
    </xdr:from>
    <xdr:ext cx="599010" cy="259045"/>
    <xdr:sp macro="" textlink="">
      <xdr:nvSpPr>
        <xdr:cNvPr id="304" name="n_2aveValue【一般廃棄物処理施設】&#10;一人当たり有形固定資産（償却資産）額"/>
        <xdr:cNvSpPr txBox="1"/>
      </xdr:nvSpPr>
      <xdr:spPr>
        <a:xfrm>
          <a:off x="20134795" y="706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31287</xdr:rowOff>
    </xdr:from>
    <xdr:ext cx="599010" cy="259045"/>
    <xdr:sp macro="" textlink="">
      <xdr:nvSpPr>
        <xdr:cNvPr id="305" name="n_3aveValue【一般廃棄物処理施設】&#10;一人当たり有形固定資産（償却資産）額"/>
        <xdr:cNvSpPr txBox="1"/>
      </xdr:nvSpPr>
      <xdr:spPr>
        <a:xfrm>
          <a:off x="19245795" y="706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37883</xdr:rowOff>
    </xdr:from>
    <xdr:ext cx="599010" cy="259045"/>
    <xdr:sp macro="" textlink="">
      <xdr:nvSpPr>
        <xdr:cNvPr id="306" name="n_4aveValue【一般廃棄物処理施設】&#10;一人当たり有形固定資産（償却資産）額"/>
        <xdr:cNvSpPr txBox="1"/>
      </xdr:nvSpPr>
      <xdr:spPr>
        <a:xfrm>
          <a:off x="18356795" y="706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21328</xdr:rowOff>
    </xdr:from>
    <xdr:ext cx="599010" cy="259045"/>
    <xdr:sp macro="" textlink="">
      <xdr:nvSpPr>
        <xdr:cNvPr id="307" name="n_1mainValue【一般廃棄物処理施設】&#10;一人当たり有形固定資産（償却資産）額"/>
        <xdr:cNvSpPr txBox="1"/>
      </xdr:nvSpPr>
      <xdr:spPr>
        <a:xfrm>
          <a:off x="21011095" y="7050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30025</xdr:rowOff>
    </xdr:from>
    <xdr:ext cx="599010" cy="259045"/>
    <xdr:sp macro="" textlink="">
      <xdr:nvSpPr>
        <xdr:cNvPr id="308" name="n_2mainValue【一般廃棄物処理施設】&#10;一人当たり有形固定資産（償却資産）額"/>
        <xdr:cNvSpPr txBox="1"/>
      </xdr:nvSpPr>
      <xdr:spPr>
        <a:xfrm>
          <a:off x="20134795" y="6716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35991</xdr:rowOff>
    </xdr:from>
    <xdr:ext cx="599010" cy="259045"/>
    <xdr:sp macro="" textlink="">
      <xdr:nvSpPr>
        <xdr:cNvPr id="309" name="n_3mainValue【一般廃棄物処理施設】&#10;一人当たり有形固定資産（償却資産）額"/>
        <xdr:cNvSpPr txBox="1"/>
      </xdr:nvSpPr>
      <xdr:spPr>
        <a:xfrm>
          <a:off x="19245795" y="672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35848</xdr:rowOff>
    </xdr:from>
    <xdr:ext cx="599010" cy="259045"/>
    <xdr:sp macro="" textlink="">
      <xdr:nvSpPr>
        <xdr:cNvPr id="310" name="n_4mainValue【一般廃棄物処理施設】&#10;一人当たり有形固定資産（償却資産）額"/>
        <xdr:cNvSpPr txBox="1"/>
      </xdr:nvSpPr>
      <xdr:spPr>
        <a:xfrm>
          <a:off x="18356795" y="672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9" name="テキスト ボックス 3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0" name="直線コネクタ 3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1" name="テキスト ボックス 3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2" name="直線コネクタ 3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3" name="テキスト ボックス 32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4" name="直線コネクタ 3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5" name="テキスト ボックス 3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6" name="直線コネクタ 3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7" name="テキスト ボックス 3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8" name="直線コネクタ 3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9" name="テキスト ボックス 3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0" name="直線コネクタ 3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1" name="テキスト ボックス 3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2" name="直線コネクタ 3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3" name="テキスト ボックス 33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4" name="直線コネクタ 3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336" name="直線コネクタ 335"/>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37"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38" name="直線コネクタ 337"/>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339" name="【保健センター・保健所】&#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340" name="直線コネクタ 339"/>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146430</xdr:rowOff>
    </xdr:from>
    <xdr:ext cx="405111" cy="259045"/>
    <xdr:sp macro="" textlink="">
      <xdr:nvSpPr>
        <xdr:cNvPr id="341" name="【保健センター・保健所】&#10;有形固定資産減価償却率平均値テキスト"/>
        <xdr:cNvSpPr txBox="1"/>
      </xdr:nvSpPr>
      <xdr:spPr>
        <a:xfrm>
          <a:off x="16357600" y="10261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168003</xdr:rowOff>
    </xdr:from>
    <xdr:to>
      <xdr:col>85</xdr:col>
      <xdr:colOff>177800</xdr:colOff>
      <xdr:row>60</xdr:row>
      <xdr:rowOff>98153</xdr:rowOff>
    </xdr:to>
    <xdr:sp macro="" textlink="">
      <xdr:nvSpPr>
        <xdr:cNvPr id="342" name="フローチャート: 判断 341"/>
        <xdr:cNvSpPr/>
      </xdr:nvSpPr>
      <xdr:spPr>
        <a:xfrm>
          <a:off x="162687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343" name="フローチャート: 判断 342"/>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344" name="フローチャート: 判断 343"/>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345" name="フローチャート: 判断 344"/>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123916</xdr:rowOff>
    </xdr:from>
    <xdr:to>
      <xdr:col>67</xdr:col>
      <xdr:colOff>101600</xdr:colOff>
      <xdr:row>60</xdr:row>
      <xdr:rowOff>54066</xdr:rowOff>
    </xdr:to>
    <xdr:sp macro="" textlink="">
      <xdr:nvSpPr>
        <xdr:cNvPr id="346" name="フローチャート: 判断 345"/>
        <xdr:cNvSpPr/>
      </xdr:nvSpPr>
      <xdr:spPr>
        <a:xfrm>
          <a:off x="12763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7" name="テキスト ボックス 3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8" name="テキスト ボックス 3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9" name="テキスト ボックス 3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0" name="テキスト ボックス 3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1" name="テキスト ボックス 3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70031</xdr:rowOff>
    </xdr:from>
    <xdr:to>
      <xdr:col>85</xdr:col>
      <xdr:colOff>177800</xdr:colOff>
      <xdr:row>60</xdr:row>
      <xdr:rowOff>181</xdr:rowOff>
    </xdr:to>
    <xdr:sp macro="" textlink="">
      <xdr:nvSpPr>
        <xdr:cNvPr id="352" name="楕円 351"/>
        <xdr:cNvSpPr/>
      </xdr:nvSpPr>
      <xdr:spPr>
        <a:xfrm>
          <a:off x="162687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92908</xdr:rowOff>
    </xdr:from>
    <xdr:ext cx="405111" cy="259045"/>
    <xdr:sp macro="" textlink="">
      <xdr:nvSpPr>
        <xdr:cNvPr id="353" name="【保健センター・保健所】&#10;有形固定資産減価償却率該当値テキスト"/>
        <xdr:cNvSpPr txBox="1"/>
      </xdr:nvSpPr>
      <xdr:spPr>
        <a:xfrm>
          <a:off x="16357600" y="1003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30843</xdr:rowOff>
    </xdr:from>
    <xdr:to>
      <xdr:col>81</xdr:col>
      <xdr:colOff>101600</xdr:colOff>
      <xdr:row>59</xdr:row>
      <xdr:rowOff>132443</xdr:rowOff>
    </xdr:to>
    <xdr:sp macro="" textlink="">
      <xdr:nvSpPr>
        <xdr:cNvPr id="354" name="楕円 353"/>
        <xdr:cNvSpPr/>
      </xdr:nvSpPr>
      <xdr:spPr>
        <a:xfrm>
          <a:off x="15430500" y="101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81643</xdr:rowOff>
    </xdr:from>
    <xdr:to>
      <xdr:col>85</xdr:col>
      <xdr:colOff>127000</xdr:colOff>
      <xdr:row>59</xdr:row>
      <xdr:rowOff>120831</xdr:rowOff>
    </xdr:to>
    <xdr:cxnSp macro="">
      <xdr:nvCxnSpPr>
        <xdr:cNvPr id="355" name="直線コネクタ 354"/>
        <xdr:cNvCxnSpPr/>
      </xdr:nvCxnSpPr>
      <xdr:spPr>
        <a:xfrm>
          <a:off x="15481300" y="1019719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164737</xdr:rowOff>
    </xdr:from>
    <xdr:to>
      <xdr:col>76</xdr:col>
      <xdr:colOff>165100</xdr:colOff>
      <xdr:row>59</xdr:row>
      <xdr:rowOff>94887</xdr:rowOff>
    </xdr:to>
    <xdr:sp macro="" textlink="">
      <xdr:nvSpPr>
        <xdr:cNvPr id="356" name="楕円 355"/>
        <xdr:cNvSpPr/>
      </xdr:nvSpPr>
      <xdr:spPr>
        <a:xfrm>
          <a:off x="14541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44087</xdr:rowOff>
    </xdr:from>
    <xdr:to>
      <xdr:col>81</xdr:col>
      <xdr:colOff>50800</xdr:colOff>
      <xdr:row>59</xdr:row>
      <xdr:rowOff>81643</xdr:rowOff>
    </xdr:to>
    <xdr:cxnSp macro="">
      <xdr:nvCxnSpPr>
        <xdr:cNvPr id="357" name="直線コネクタ 356"/>
        <xdr:cNvCxnSpPr/>
      </xdr:nvCxnSpPr>
      <xdr:spPr>
        <a:xfrm>
          <a:off x="14592300" y="1015963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128815</xdr:rowOff>
    </xdr:from>
    <xdr:to>
      <xdr:col>72</xdr:col>
      <xdr:colOff>38100</xdr:colOff>
      <xdr:row>59</xdr:row>
      <xdr:rowOff>58965</xdr:rowOff>
    </xdr:to>
    <xdr:sp macro="" textlink="">
      <xdr:nvSpPr>
        <xdr:cNvPr id="358" name="楕円 357"/>
        <xdr:cNvSpPr/>
      </xdr:nvSpPr>
      <xdr:spPr>
        <a:xfrm>
          <a:off x="13652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8165</xdr:rowOff>
    </xdr:from>
    <xdr:to>
      <xdr:col>76</xdr:col>
      <xdr:colOff>114300</xdr:colOff>
      <xdr:row>59</xdr:row>
      <xdr:rowOff>44087</xdr:rowOff>
    </xdr:to>
    <xdr:cxnSp macro="">
      <xdr:nvCxnSpPr>
        <xdr:cNvPr id="359" name="直線コネクタ 358"/>
        <xdr:cNvCxnSpPr/>
      </xdr:nvCxnSpPr>
      <xdr:spPr>
        <a:xfrm>
          <a:off x="13703300" y="101237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91259</xdr:rowOff>
    </xdr:from>
    <xdr:to>
      <xdr:col>67</xdr:col>
      <xdr:colOff>101600</xdr:colOff>
      <xdr:row>59</xdr:row>
      <xdr:rowOff>21409</xdr:rowOff>
    </xdr:to>
    <xdr:sp macro="" textlink="">
      <xdr:nvSpPr>
        <xdr:cNvPr id="360" name="楕円 359"/>
        <xdr:cNvSpPr/>
      </xdr:nvSpPr>
      <xdr:spPr>
        <a:xfrm>
          <a:off x="12763500" y="100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142059</xdr:rowOff>
    </xdr:from>
    <xdr:to>
      <xdr:col>71</xdr:col>
      <xdr:colOff>177800</xdr:colOff>
      <xdr:row>59</xdr:row>
      <xdr:rowOff>8165</xdr:rowOff>
    </xdr:to>
    <xdr:cxnSp macro="">
      <xdr:nvCxnSpPr>
        <xdr:cNvPr id="361" name="直線コネクタ 360"/>
        <xdr:cNvCxnSpPr/>
      </xdr:nvCxnSpPr>
      <xdr:spPr>
        <a:xfrm>
          <a:off x="12814300" y="1008615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82749</xdr:rowOff>
    </xdr:from>
    <xdr:ext cx="405111" cy="259045"/>
    <xdr:sp macro="" textlink="">
      <xdr:nvSpPr>
        <xdr:cNvPr id="362" name="n_1aveValue【保健センター・保健所】&#10;有形固定資産減価償却率"/>
        <xdr:cNvSpPr txBox="1"/>
      </xdr:nvSpPr>
      <xdr:spPr>
        <a:xfrm>
          <a:off x="15266044" y="1036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363" name="n_2aveValue【保健センター・保健所】&#10;有形固定資産減価償却率"/>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69686</xdr:rowOff>
    </xdr:from>
    <xdr:ext cx="405111" cy="259045"/>
    <xdr:sp macro="" textlink="">
      <xdr:nvSpPr>
        <xdr:cNvPr id="364" name="n_3aveValue【保健センター・保健所】&#10;有形固定資産減価償却率"/>
        <xdr:cNvSpPr txBox="1"/>
      </xdr:nvSpPr>
      <xdr:spPr>
        <a:xfrm>
          <a:off x="13500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45193</xdr:rowOff>
    </xdr:from>
    <xdr:ext cx="405111" cy="259045"/>
    <xdr:sp macro="" textlink="">
      <xdr:nvSpPr>
        <xdr:cNvPr id="365" name="n_4aveValue【保健センター・保健所】&#10;有形固定資産減価償却率"/>
        <xdr:cNvSpPr txBox="1"/>
      </xdr:nvSpPr>
      <xdr:spPr>
        <a:xfrm>
          <a:off x="12611744" y="1033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148970</xdr:rowOff>
    </xdr:from>
    <xdr:ext cx="405111" cy="259045"/>
    <xdr:sp macro="" textlink="">
      <xdr:nvSpPr>
        <xdr:cNvPr id="366" name="n_1mainValue【保健センター・保健所】&#10;有形固定資産減価償却率"/>
        <xdr:cNvSpPr txBox="1"/>
      </xdr:nvSpPr>
      <xdr:spPr>
        <a:xfrm>
          <a:off x="152660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111414</xdr:rowOff>
    </xdr:from>
    <xdr:ext cx="405111" cy="259045"/>
    <xdr:sp macro="" textlink="">
      <xdr:nvSpPr>
        <xdr:cNvPr id="367" name="n_2mainValue【保健センター・保健所】&#10;有形固定資産減価償却率"/>
        <xdr:cNvSpPr txBox="1"/>
      </xdr:nvSpPr>
      <xdr:spPr>
        <a:xfrm>
          <a:off x="14389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368" name="n_3mainValue【保健センター・保健所】&#10;有形固定資産減価償却率"/>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37936</xdr:rowOff>
    </xdr:from>
    <xdr:ext cx="405111" cy="259045"/>
    <xdr:sp macro="" textlink="">
      <xdr:nvSpPr>
        <xdr:cNvPr id="369" name="n_4mainValue【保健センター・保健所】&#10;有形固定資産減価償却率"/>
        <xdr:cNvSpPr txBox="1"/>
      </xdr:nvSpPr>
      <xdr:spPr>
        <a:xfrm>
          <a:off x="12611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8" name="テキスト ボックス 3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9" name="直線コネクタ 3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380" name="直線コネクタ 379"/>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381" name="テキスト ボックス 380"/>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2" name="直線コネクタ 3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3" name="テキスト ボックス 3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384" name="直線コネクタ 383"/>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385" name="テキスト ボックス 384"/>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6" name="直線コネクタ 3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7" name="テキスト ボックス 3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xdr:rowOff>
    </xdr:from>
    <xdr:to>
      <xdr:col>116</xdr:col>
      <xdr:colOff>62864</xdr:colOff>
      <xdr:row>63</xdr:row>
      <xdr:rowOff>46863</xdr:rowOff>
    </xdr:to>
    <xdr:cxnSp macro="">
      <xdr:nvCxnSpPr>
        <xdr:cNvPr id="389" name="直線コネクタ 388"/>
        <xdr:cNvCxnSpPr/>
      </xdr:nvCxnSpPr>
      <xdr:spPr>
        <a:xfrm flipV="1">
          <a:off x="22160864" y="9601771"/>
          <a:ext cx="0" cy="1246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390" name="【保健センター・保健所】&#10;一人当たり面積最小値テキスト"/>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391" name="直線コネクタ 390"/>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118698</xdr:rowOff>
    </xdr:from>
    <xdr:ext cx="469744" cy="259045"/>
    <xdr:sp macro="" textlink="">
      <xdr:nvSpPr>
        <xdr:cNvPr id="392" name="【保健センター・保健所】&#10;一人当たり面積最大値テキスト"/>
        <xdr:cNvSpPr txBox="1"/>
      </xdr:nvSpPr>
      <xdr:spPr>
        <a:xfrm>
          <a:off x="22199600" y="937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xdr:rowOff>
    </xdr:from>
    <xdr:to>
      <xdr:col>116</xdr:col>
      <xdr:colOff>152400</xdr:colOff>
      <xdr:row>56</xdr:row>
      <xdr:rowOff>571</xdr:rowOff>
    </xdr:to>
    <xdr:cxnSp macro="">
      <xdr:nvCxnSpPr>
        <xdr:cNvPr id="393" name="直線コネクタ 392"/>
        <xdr:cNvCxnSpPr/>
      </xdr:nvCxnSpPr>
      <xdr:spPr>
        <a:xfrm>
          <a:off x="22072600" y="960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105808</xdr:rowOff>
    </xdr:from>
    <xdr:ext cx="469744" cy="259045"/>
    <xdr:sp macro="" textlink="">
      <xdr:nvSpPr>
        <xdr:cNvPr id="394" name="【保健センター・保健所】&#10;一人当たり面積平均値テキスト"/>
        <xdr:cNvSpPr txBox="1"/>
      </xdr:nvSpPr>
      <xdr:spPr>
        <a:xfrm>
          <a:off x="22199600" y="10392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82931</xdr:rowOff>
    </xdr:from>
    <xdr:to>
      <xdr:col>116</xdr:col>
      <xdr:colOff>114300</xdr:colOff>
      <xdr:row>62</xdr:row>
      <xdr:rowOff>13081</xdr:rowOff>
    </xdr:to>
    <xdr:sp macro="" textlink="">
      <xdr:nvSpPr>
        <xdr:cNvPr id="395" name="フローチャート: 判断 394"/>
        <xdr:cNvSpPr/>
      </xdr:nvSpPr>
      <xdr:spPr>
        <a:xfrm>
          <a:off x="22110700" y="10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92646</xdr:rowOff>
    </xdr:from>
    <xdr:to>
      <xdr:col>112</xdr:col>
      <xdr:colOff>38100</xdr:colOff>
      <xdr:row>62</xdr:row>
      <xdr:rowOff>22796</xdr:rowOff>
    </xdr:to>
    <xdr:sp macro="" textlink="">
      <xdr:nvSpPr>
        <xdr:cNvPr id="396" name="フローチャート: 判断 395"/>
        <xdr:cNvSpPr/>
      </xdr:nvSpPr>
      <xdr:spPr>
        <a:xfrm>
          <a:off x="21272500" y="1055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110934</xdr:rowOff>
    </xdr:from>
    <xdr:to>
      <xdr:col>107</xdr:col>
      <xdr:colOff>101600</xdr:colOff>
      <xdr:row>62</xdr:row>
      <xdr:rowOff>41084</xdr:rowOff>
    </xdr:to>
    <xdr:sp macro="" textlink="">
      <xdr:nvSpPr>
        <xdr:cNvPr id="397" name="フローチャート: 判断 396"/>
        <xdr:cNvSpPr/>
      </xdr:nvSpPr>
      <xdr:spPr>
        <a:xfrm>
          <a:off x="20383500" y="1056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134938</xdr:rowOff>
    </xdr:from>
    <xdr:to>
      <xdr:col>102</xdr:col>
      <xdr:colOff>165100</xdr:colOff>
      <xdr:row>62</xdr:row>
      <xdr:rowOff>65088</xdr:rowOff>
    </xdr:to>
    <xdr:sp macro="" textlink="">
      <xdr:nvSpPr>
        <xdr:cNvPr id="398" name="フローチャート: 判断 397"/>
        <xdr:cNvSpPr/>
      </xdr:nvSpPr>
      <xdr:spPr>
        <a:xfrm>
          <a:off x="194945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116078</xdr:rowOff>
    </xdr:from>
    <xdr:to>
      <xdr:col>98</xdr:col>
      <xdr:colOff>38100</xdr:colOff>
      <xdr:row>62</xdr:row>
      <xdr:rowOff>46228</xdr:rowOff>
    </xdr:to>
    <xdr:sp macro="" textlink="">
      <xdr:nvSpPr>
        <xdr:cNvPr id="399" name="フローチャート: 判断 398"/>
        <xdr:cNvSpPr/>
      </xdr:nvSpPr>
      <xdr:spPr>
        <a:xfrm>
          <a:off x="18605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0" name="テキスト ボックス 3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1" name="テキスト ボックス 4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2" name="テキスト ボックス 4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3" name="テキスト ボックス 4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4" name="テキスト ボックス 4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114935</xdr:rowOff>
    </xdr:from>
    <xdr:to>
      <xdr:col>116</xdr:col>
      <xdr:colOff>114300</xdr:colOff>
      <xdr:row>62</xdr:row>
      <xdr:rowOff>45085</xdr:rowOff>
    </xdr:to>
    <xdr:sp macro="" textlink="">
      <xdr:nvSpPr>
        <xdr:cNvPr id="405" name="楕円 404"/>
        <xdr:cNvSpPr/>
      </xdr:nvSpPr>
      <xdr:spPr>
        <a:xfrm>
          <a:off x="221107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93362</xdr:rowOff>
    </xdr:from>
    <xdr:ext cx="469744" cy="259045"/>
    <xdr:sp macro="" textlink="">
      <xdr:nvSpPr>
        <xdr:cNvPr id="406" name="【保健センター・保健所】&#10;一人当たり面積該当値テキスト"/>
        <xdr:cNvSpPr txBox="1"/>
      </xdr:nvSpPr>
      <xdr:spPr>
        <a:xfrm>
          <a:off x="22199600" y="1055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117793</xdr:rowOff>
    </xdr:from>
    <xdr:to>
      <xdr:col>112</xdr:col>
      <xdr:colOff>38100</xdr:colOff>
      <xdr:row>62</xdr:row>
      <xdr:rowOff>47943</xdr:rowOff>
    </xdr:to>
    <xdr:sp macro="" textlink="">
      <xdr:nvSpPr>
        <xdr:cNvPr id="407" name="楕円 406"/>
        <xdr:cNvSpPr/>
      </xdr:nvSpPr>
      <xdr:spPr>
        <a:xfrm>
          <a:off x="21272500" y="1057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165735</xdr:rowOff>
    </xdr:from>
    <xdr:to>
      <xdr:col>116</xdr:col>
      <xdr:colOff>63500</xdr:colOff>
      <xdr:row>61</xdr:row>
      <xdr:rowOff>168593</xdr:rowOff>
    </xdr:to>
    <xdr:cxnSp macro="">
      <xdr:nvCxnSpPr>
        <xdr:cNvPr id="408" name="直線コネクタ 407"/>
        <xdr:cNvCxnSpPr/>
      </xdr:nvCxnSpPr>
      <xdr:spPr>
        <a:xfrm flipV="1">
          <a:off x="21323300" y="10624185"/>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121221</xdr:rowOff>
    </xdr:from>
    <xdr:to>
      <xdr:col>107</xdr:col>
      <xdr:colOff>101600</xdr:colOff>
      <xdr:row>62</xdr:row>
      <xdr:rowOff>51371</xdr:rowOff>
    </xdr:to>
    <xdr:sp macro="" textlink="">
      <xdr:nvSpPr>
        <xdr:cNvPr id="409" name="楕円 408"/>
        <xdr:cNvSpPr/>
      </xdr:nvSpPr>
      <xdr:spPr>
        <a:xfrm>
          <a:off x="20383500" y="1057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168593</xdr:rowOff>
    </xdr:from>
    <xdr:to>
      <xdr:col>111</xdr:col>
      <xdr:colOff>177800</xdr:colOff>
      <xdr:row>62</xdr:row>
      <xdr:rowOff>571</xdr:rowOff>
    </xdr:to>
    <xdr:cxnSp macro="">
      <xdr:nvCxnSpPr>
        <xdr:cNvPr id="410" name="直線コネクタ 409"/>
        <xdr:cNvCxnSpPr/>
      </xdr:nvCxnSpPr>
      <xdr:spPr>
        <a:xfrm flipV="1">
          <a:off x="20434300" y="10627043"/>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129222</xdr:rowOff>
    </xdr:from>
    <xdr:to>
      <xdr:col>102</xdr:col>
      <xdr:colOff>165100</xdr:colOff>
      <xdr:row>62</xdr:row>
      <xdr:rowOff>59372</xdr:rowOff>
    </xdr:to>
    <xdr:sp macro="" textlink="">
      <xdr:nvSpPr>
        <xdr:cNvPr id="411" name="楕円 410"/>
        <xdr:cNvSpPr/>
      </xdr:nvSpPr>
      <xdr:spPr>
        <a:xfrm>
          <a:off x="19494500" y="1058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571</xdr:rowOff>
    </xdr:from>
    <xdr:to>
      <xdr:col>107</xdr:col>
      <xdr:colOff>50800</xdr:colOff>
      <xdr:row>62</xdr:row>
      <xdr:rowOff>8572</xdr:rowOff>
    </xdr:to>
    <xdr:cxnSp macro="">
      <xdr:nvCxnSpPr>
        <xdr:cNvPr id="412" name="直線コネクタ 411"/>
        <xdr:cNvCxnSpPr/>
      </xdr:nvCxnSpPr>
      <xdr:spPr>
        <a:xfrm flipV="1">
          <a:off x="19545300" y="1063047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128651</xdr:rowOff>
    </xdr:from>
    <xdr:to>
      <xdr:col>98</xdr:col>
      <xdr:colOff>38100</xdr:colOff>
      <xdr:row>62</xdr:row>
      <xdr:rowOff>58801</xdr:rowOff>
    </xdr:to>
    <xdr:sp macro="" textlink="">
      <xdr:nvSpPr>
        <xdr:cNvPr id="413" name="楕円 412"/>
        <xdr:cNvSpPr/>
      </xdr:nvSpPr>
      <xdr:spPr>
        <a:xfrm>
          <a:off x="18605500" y="1058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8001</xdr:rowOff>
    </xdr:from>
    <xdr:to>
      <xdr:col>102</xdr:col>
      <xdr:colOff>114300</xdr:colOff>
      <xdr:row>62</xdr:row>
      <xdr:rowOff>8572</xdr:rowOff>
    </xdr:to>
    <xdr:cxnSp macro="">
      <xdr:nvCxnSpPr>
        <xdr:cNvPr id="414" name="直線コネクタ 413"/>
        <xdr:cNvCxnSpPr/>
      </xdr:nvCxnSpPr>
      <xdr:spPr>
        <a:xfrm>
          <a:off x="18656300" y="10637901"/>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39323</xdr:rowOff>
    </xdr:from>
    <xdr:ext cx="469744" cy="259045"/>
    <xdr:sp macro="" textlink="">
      <xdr:nvSpPr>
        <xdr:cNvPr id="415" name="n_1aveValue【保健センター・保健所】&#10;一人当たり面積"/>
        <xdr:cNvSpPr txBox="1"/>
      </xdr:nvSpPr>
      <xdr:spPr>
        <a:xfrm>
          <a:off x="21075727" y="1032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57611</xdr:rowOff>
    </xdr:from>
    <xdr:ext cx="469744" cy="259045"/>
    <xdr:sp macro="" textlink="">
      <xdr:nvSpPr>
        <xdr:cNvPr id="416" name="n_2aveValue【保健センター・保健所】&#10;一人当たり面積"/>
        <xdr:cNvSpPr txBox="1"/>
      </xdr:nvSpPr>
      <xdr:spPr>
        <a:xfrm>
          <a:off x="20199427" y="10344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56215</xdr:rowOff>
    </xdr:from>
    <xdr:ext cx="469744" cy="259045"/>
    <xdr:sp macro="" textlink="">
      <xdr:nvSpPr>
        <xdr:cNvPr id="417" name="n_3aveValue【保健センター・保健所】&#10;一人当たり面積"/>
        <xdr:cNvSpPr txBox="1"/>
      </xdr:nvSpPr>
      <xdr:spPr>
        <a:xfrm>
          <a:off x="19310427" y="1068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62755</xdr:rowOff>
    </xdr:from>
    <xdr:ext cx="469744" cy="259045"/>
    <xdr:sp macro="" textlink="">
      <xdr:nvSpPr>
        <xdr:cNvPr id="418" name="n_4aveValue【保健センター・保健所】&#10;一人当たり面積"/>
        <xdr:cNvSpPr txBox="1"/>
      </xdr:nvSpPr>
      <xdr:spPr>
        <a:xfrm>
          <a:off x="18421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39070</xdr:rowOff>
    </xdr:from>
    <xdr:ext cx="469744" cy="259045"/>
    <xdr:sp macro="" textlink="">
      <xdr:nvSpPr>
        <xdr:cNvPr id="419" name="n_1mainValue【保健センター・保健所】&#10;一人当たり面積"/>
        <xdr:cNvSpPr txBox="1"/>
      </xdr:nvSpPr>
      <xdr:spPr>
        <a:xfrm>
          <a:off x="21075727" y="1066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42498</xdr:rowOff>
    </xdr:from>
    <xdr:ext cx="469744" cy="259045"/>
    <xdr:sp macro="" textlink="">
      <xdr:nvSpPr>
        <xdr:cNvPr id="420" name="n_2mainValue【保健センター・保健所】&#10;一人当たり面積"/>
        <xdr:cNvSpPr txBox="1"/>
      </xdr:nvSpPr>
      <xdr:spPr>
        <a:xfrm>
          <a:off x="20199427" y="1067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75899</xdr:rowOff>
    </xdr:from>
    <xdr:ext cx="469744" cy="259045"/>
    <xdr:sp macro="" textlink="">
      <xdr:nvSpPr>
        <xdr:cNvPr id="421" name="n_3mainValue【保健センター・保健所】&#10;一人当たり面積"/>
        <xdr:cNvSpPr txBox="1"/>
      </xdr:nvSpPr>
      <xdr:spPr>
        <a:xfrm>
          <a:off x="19310427" y="1036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49928</xdr:rowOff>
    </xdr:from>
    <xdr:ext cx="469744" cy="259045"/>
    <xdr:sp macro="" textlink="">
      <xdr:nvSpPr>
        <xdr:cNvPr id="422" name="n_4mainValue【保健センター・保健所】&#10;一人当たり面積"/>
        <xdr:cNvSpPr txBox="1"/>
      </xdr:nvSpPr>
      <xdr:spPr>
        <a:xfrm>
          <a:off x="18421427" y="1067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3" name="正方形/長方形 4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4" name="正方形/長方形 4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5" name="正方形/長方形 4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6" name="正方形/長方形 4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7" name="正方形/長方形 4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8" name="正方形/長方形 4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9" name="正方形/長方形 4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正方形/長方形 4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1" name="テキスト ボックス 4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2" name="直線コネクタ 4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3" name="テキスト ボックス 4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4" name="直線コネクタ 4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5" name="テキスト ボックス 43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6" name="直線コネクタ 4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7" name="テキスト ボックス 4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8" name="直線コネクタ 4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9" name="テキスト ボックス 4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0" name="直線コネクタ 4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1" name="テキスト ボックス 4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2" name="直線コネクタ 4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3" name="テキスト ボックス 4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4" name="直線コネクタ 4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5" name="テキスト ボックス 44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109945</xdr:rowOff>
    </xdr:from>
    <xdr:to>
      <xdr:col>85</xdr:col>
      <xdr:colOff>126364</xdr:colOff>
      <xdr:row>86</xdr:row>
      <xdr:rowOff>168729</xdr:rowOff>
    </xdr:to>
    <xdr:cxnSp macro="">
      <xdr:nvCxnSpPr>
        <xdr:cNvPr id="448" name="直線コネクタ 447"/>
        <xdr:cNvCxnSpPr/>
      </xdr:nvCxnSpPr>
      <xdr:spPr>
        <a:xfrm flipV="1">
          <a:off x="16318864"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9"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0" name="直線コネクタ 44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56622</xdr:rowOff>
    </xdr:from>
    <xdr:ext cx="340478" cy="259045"/>
    <xdr:sp macro="" textlink="">
      <xdr:nvSpPr>
        <xdr:cNvPr id="451" name="【消防施設】&#10;有形固定資産減価償却率最大値テキスト"/>
        <xdr:cNvSpPr txBox="1"/>
      </xdr:nvSpPr>
      <xdr:spPr>
        <a:xfrm>
          <a:off x="16357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109945</xdr:rowOff>
    </xdr:from>
    <xdr:to>
      <xdr:col>86</xdr:col>
      <xdr:colOff>25400</xdr:colOff>
      <xdr:row>77</xdr:row>
      <xdr:rowOff>109945</xdr:rowOff>
    </xdr:to>
    <xdr:cxnSp macro="">
      <xdr:nvCxnSpPr>
        <xdr:cNvPr id="452" name="直線コネクタ 451"/>
        <xdr:cNvCxnSpPr/>
      </xdr:nvCxnSpPr>
      <xdr:spPr>
        <a:xfrm>
          <a:off x="16230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133911</xdr:rowOff>
    </xdr:from>
    <xdr:ext cx="405111" cy="259045"/>
    <xdr:sp macro="" textlink="">
      <xdr:nvSpPr>
        <xdr:cNvPr id="453" name="【消防施設】&#10;有形固定資産減価償却率平均値テキスト"/>
        <xdr:cNvSpPr txBox="1"/>
      </xdr:nvSpPr>
      <xdr:spPr>
        <a:xfrm>
          <a:off x="16357600" y="1419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155484</xdr:rowOff>
    </xdr:from>
    <xdr:to>
      <xdr:col>85</xdr:col>
      <xdr:colOff>177800</xdr:colOff>
      <xdr:row>83</xdr:row>
      <xdr:rowOff>85634</xdr:rowOff>
    </xdr:to>
    <xdr:sp macro="" textlink="">
      <xdr:nvSpPr>
        <xdr:cNvPr id="454" name="フローチャート: 判断 453"/>
        <xdr:cNvSpPr/>
      </xdr:nvSpPr>
      <xdr:spPr>
        <a:xfrm>
          <a:off x="16268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455" name="フローチャート: 判断 454"/>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137523</xdr:rowOff>
    </xdr:from>
    <xdr:to>
      <xdr:col>76</xdr:col>
      <xdr:colOff>165100</xdr:colOff>
      <xdr:row>83</xdr:row>
      <xdr:rowOff>67673</xdr:rowOff>
    </xdr:to>
    <xdr:sp macro="" textlink="">
      <xdr:nvSpPr>
        <xdr:cNvPr id="456" name="フローチャート: 判断 455"/>
        <xdr:cNvSpPr/>
      </xdr:nvSpPr>
      <xdr:spPr>
        <a:xfrm>
          <a:off x="14541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457" name="フローチャート: 判断 456"/>
        <xdr:cNvSpPr/>
      </xdr:nvSpPr>
      <xdr:spPr>
        <a:xfrm>
          <a:off x="13652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5262</xdr:rowOff>
    </xdr:from>
    <xdr:to>
      <xdr:col>67</xdr:col>
      <xdr:colOff>101600</xdr:colOff>
      <xdr:row>83</xdr:row>
      <xdr:rowOff>106862</xdr:rowOff>
    </xdr:to>
    <xdr:sp macro="" textlink="">
      <xdr:nvSpPr>
        <xdr:cNvPr id="458" name="フローチャート: 判断 457"/>
        <xdr:cNvSpPr/>
      </xdr:nvSpPr>
      <xdr:spPr>
        <a:xfrm>
          <a:off x="12763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9" name="テキスト ボックス 4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0" name="テキスト ボックス 4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1" name="テキスト ボックス 4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2" name="テキスト ボックス 4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3" name="テキスト ボックス 4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86905</xdr:rowOff>
    </xdr:from>
    <xdr:to>
      <xdr:col>85</xdr:col>
      <xdr:colOff>177800</xdr:colOff>
      <xdr:row>81</xdr:row>
      <xdr:rowOff>17055</xdr:rowOff>
    </xdr:to>
    <xdr:sp macro="" textlink="">
      <xdr:nvSpPr>
        <xdr:cNvPr id="464" name="楕円 463"/>
        <xdr:cNvSpPr/>
      </xdr:nvSpPr>
      <xdr:spPr>
        <a:xfrm>
          <a:off x="16268700" y="1380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109782</xdr:rowOff>
    </xdr:from>
    <xdr:ext cx="405111" cy="259045"/>
    <xdr:sp macro="" textlink="">
      <xdr:nvSpPr>
        <xdr:cNvPr id="465" name="【消防施設】&#10;有形固定資産減価償却率該当値テキスト"/>
        <xdr:cNvSpPr txBox="1"/>
      </xdr:nvSpPr>
      <xdr:spPr>
        <a:xfrm>
          <a:off x="16357600" y="1365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55880</xdr:rowOff>
    </xdr:from>
    <xdr:to>
      <xdr:col>81</xdr:col>
      <xdr:colOff>101600</xdr:colOff>
      <xdr:row>80</xdr:row>
      <xdr:rowOff>157480</xdr:rowOff>
    </xdr:to>
    <xdr:sp macro="" textlink="">
      <xdr:nvSpPr>
        <xdr:cNvPr id="466" name="楕円 465"/>
        <xdr:cNvSpPr/>
      </xdr:nvSpPr>
      <xdr:spPr>
        <a:xfrm>
          <a:off x="15430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106680</xdr:rowOff>
    </xdr:from>
    <xdr:to>
      <xdr:col>85</xdr:col>
      <xdr:colOff>127000</xdr:colOff>
      <xdr:row>80</xdr:row>
      <xdr:rowOff>137705</xdr:rowOff>
    </xdr:to>
    <xdr:cxnSp macro="">
      <xdr:nvCxnSpPr>
        <xdr:cNvPr id="467" name="直線コネクタ 466"/>
        <xdr:cNvCxnSpPr/>
      </xdr:nvCxnSpPr>
      <xdr:spPr>
        <a:xfrm>
          <a:off x="15481300" y="13822680"/>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23223</xdr:rowOff>
    </xdr:from>
    <xdr:to>
      <xdr:col>76</xdr:col>
      <xdr:colOff>165100</xdr:colOff>
      <xdr:row>80</xdr:row>
      <xdr:rowOff>124823</xdr:rowOff>
    </xdr:to>
    <xdr:sp macro="" textlink="">
      <xdr:nvSpPr>
        <xdr:cNvPr id="468" name="楕円 467"/>
        <xdr:cNvSpPr/>
      </xdr:nvSpPr>
      <xdr:spPr>
        <a:xfrm>
          <a:off x="14541500" y="137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74023</xdr:rowOff>
    </xdr:from>
    <xdr:to>
      <xdr:col>81</xdr:col>
      <xdr:colOff>50800</xdr:colOff>
      <xdr:row>80</xdr:row>
      <xdr:rowOff>106680</xdr:rowOff>
    </xdr:to>
    <xdr:cxnSp macro="">
      <xdr:nvCxnSpPr>
        <xdr:cNvPr id="469" name="直線コネクタ 468"/>
        <xdr:cNvCxnSpPr/>
      </xdr:nvCxnSpPr>
      <xdr:spPr>
        <a:xfrm>
          <a:off x="14592300" y="137900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163649</xdr:rowOff>
    </xdr:from>
    <xdr:to>
      <xdr:col>72</xdr:col>
      <xdr:colOff>38100</xdr:colOff>
      <xdr:row>80</xdr:row>
      <xdr:rowOff>93799</xdr:rowOff>
    </xdr:to>
    <xdr:sp macro="" textlink="">
      <xdr:nvSpPr>
        <xdr:cNvPr id="470" name="楕円 469"/>
        <xdr:cNvSpPr/>
      </xdr:nvSpPr>
      <xdr:spPr>
        <a:xfrm>
          <a:off x="13652500" y="13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42999</xdr:rowOff>
    </xdr:from>
    <xdr:to>
      <xdr:col>76</xdr:col>
      <xdr:colOff>114300</xdr:colOff>
      <xdr:row>80</xdr:row>
      <xdr:rowOff>74023</xdr:rowOff>
    </xdr:to>
    <xdr:cxnSp macro="">
      <xdr:nvCxnSpPr>
        <xdr:cNvPr id="471" name="直線コネクタ 470"/>
        <xdr:cNvCxnSpPr/>
      </xdr:nvCxnSpPr>
      <xdr:spPr>
        <a:xfrm>
          <a:off x="13703300" y="137589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130992</xdr:rowOff>
    </xdr:from>
    <xdr:to>
      <xdr:col>67</xdr:col>
      <xdr:colOff>101600</xdr:colOff>
      <xdr:row>80</xdr:row>
      <xdr:rowOff>61142</xdr:rowOff>
    </xdr:to>
    <xdr:sp macro="" textlink="">
      <xdr:nvSpPr>
        <xdr:cNvPr id="472" name="楕円 471"/>
        <xdr:cNvSpPr/>
      </xdr:nvSpPr>
      <xdr:spPr>
        <a:xfrm>
          <a:off x="12763500" y="1367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10342</xdr:rowOff>
    </xdr:from>
    <xdr:to>
      <xdr:col>71</xdr:col>
      <xdr:colOff>177800</xdr:colOff>
      <xdr:row>80</xdr:row>
      <xdr:rowOff>42999</xdr:rowOff>
    </xdr:to>
    <xdr:cxnSp macro="">
      <xdr:nvCxnSpPr>
        <xdr:cNvPr id="473" name="直線コネクタ 472"/>
        <xdr:cNvCxnSpPr/>
      </xdr:nvCxnSpPr>
      <xdr:spPr>
        <a:xfrm>
          <a:off x="12814300" y="137263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474" name="n_1aveValue【消防施設】&#10;有形固定資産減価償却率"/>
        <xdr:cNvSpPr txBox="1"/>
      </xdr:nvSpPr>
      <xdr:spPr>
        <a:xfrm>
          <a:off x="152660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58800</xdr:rowOff>
    </xdr:from>
    <xdr:ext cx="405111" cy="259045"/>
    <xdr:sp macro="" textlink="">
      <xdr:nvSpPr>
        <xdr:cNvPr id="475" name="n_2aveValue【消防施設】&#10;有形固定資産減価償却率"/>
        <xdr:cNvSpPr txBox="1"/>
      </xdr:nvSpPr>
      <xdr:spPr>
        <a:xfrm>
          <a:off x="14389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120848</xdr:rowOff>
    </xdr:from>
    <xdr:ext cx="405111" cy="259045"/>
    <xdr:sp macro="" textlink="">
      <xdr:nvSpPr>
        <xdr:cNvPr id="476" name="n_3aveValue【消防施設】&#10;有形固定資産減価償却率"/>
        <xdr:cNvSpPr txBox="1"/>
      </xdr:nvSpPr>
      <xdr:spPr>
        <a:xfrm>
          <a:off x="13500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97989</xdr:rowOff>
    </xdr:from>
    <xdr:ext cx="405111" cy="259045"/>
    <xdr:sp macro="" textlink="">
      <xdr:nvSpPr>
        <xdr:cNvPr id="477" name="n_4aveValue【消防施設】&#10;有形固定資産減価償却率"/>
        <xdr:cNvSpPr txBox="1"/>
      </xdr:nvSpPr>
      <xdr:spPr>
        <a:xfrm>
          <a:off x="12611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2557</xdr:rowOff>
    </xdr:from>
    <xdr:ext cx="405111" cy="259045"/>
    <xdr:sp macro="" textlink="">
      <xdr:nvSpPr>
        <xdr:cNvPr id="478" name="n_1mainValue【消防施設】&#10;有形固定資産減価償却率"/>
        <xdr:cNvSpPr txBox="1"/>
      </xdr:nvSpPr>
      <xdr:spPr>
        <a:xfrm>
          <a:off x="152660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141350</xdr:rowOff>
    </xdr:from>
    <xdr:ext cx="405111" cy="259045"/>
    <xdr:sp macro="" textlink="">
      <xdr:nvSpPr>
        <xdr:cNvPr id="479" name="n_2mainValue【消防施設】&#10;有形固定資産減価償却率"/>
        <xdr:cNvSpPr txBox="1"/>
      </xdr:nvSpPr>
      <xdr:spPr>
        <a:xfrm>
          <a:off x="14389744" y="135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110326</xdr:rowOff>
    </xdr:from>
    <xdr:ext cx="405111" cy="259045"/>
    <xdr:sp macro="" textlink="">
      <xdr:nvSpPr>
        <xdr:cNvPr id="480" name="n_3mainValue【消防施設】&#10;有形固定資産減価償却率"/>
        <xdr:cNvSpPr txBox="1"/>
      </xdr:nvSpPr>
      <xdr:spPr>
        <a:xfrm>
          <a:off x="13500744" y="1348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77669</xdr:rowOff>
    </xdr:from>
    <xdr:ext cx="405111" cy="259045"/>
    <xdr:sp macro="" textlink="">
      <xdr:nvSpPr>
        <xdr:cNvPr id="481" name="n_4mainValue【消防施設】&#10;有形固定資産減価償却率"/>
        <xdr:cNvSpPr txBox="1"/>
      </xdr:nvSpPr>
      <xdr:spPr>
        <a:xfrm>
          <a:off x="12611744" y="1345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2" name="正方形/長方形 4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3" name="正方形/長方形 4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4" name="正方形/長方形 4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5" name="正方形/長方形 4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6" name="正方形/長方形 4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7" name="正方形/長方形 4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8" name="正方形/長方形 4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9" name="正方形/長方形 4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0" name="テキスト ボックス 4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1" name="直線コネクタ 4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2" name="直線コネクタ 4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3" name="テキスト ボックス 4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4" name="直線コネクタ 4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5" name="テキスト ボックス 4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6" name="直線コネクタ 4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7" name="テキスト ボックス 4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8" name="直線コネクタ 4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9" name="テキスト ボックス 4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0" name="直線コネクタ 4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1" name="テキスト ボックス 5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2" name="直線コネクタ 5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3" name="テキスト ボックス 5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109728</xdr:rowOff>
    </xdr:to>
    <xdr:cxnSp macro="">
      <xdr:nvCxnSpPr>
        <xdr:cNvPr id="505" name="直線コネクタ 504"/>
        <xdr:cNvCxnSpPr/>
      </xdr:nvCxnSpPr>
      <xdr:spPr>
        <a:xfrm flipV="1">
          <a:off x="22160864" y="13475208"/>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506" name="【消防施設】&#10;一人当たり面積最小値テキスト"/>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507" name="直線コネクタ 506"/>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508" name="【消防施設】&#10;一人当たり面積最大値テキスト"/>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509" name="直線コネクタ 508"/>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122699</xdr:rowOff>
    </xdr:from>
    <xdr:ext cx="469744" cy="259045"/>
    <xdr:sp macro="" textlink="">
      <xdr:nvSpPr>
        <xdr:cNvPr id="510" name="【消防施設】&#10;一人当たり面積平均値テキスト"/>
        <xdr:cNvSpPr txBox="1"/>
      </xdr:nvSpPr>
      <xdr:spPr>
        <a:xfrm>
          <a:off x="22199600" y="14524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144272</xdr:rowOff>
    </xdr:from>
    <xdr:to>
      <xdr:col>116</xdr:col>
      <xdr:colOff>114300</xdr:colOff>
      <xdr:row>85</xdr:row>
      <xdr:rowOff>74422</xdr:rowOff>
    </xdr:to>
    <xdr:sp macro="" textlink="">
      <xdr:nvSpPr>
        <xdr:cNvPr id="511" name="フローチャート: 判断 510"/>
        <xdr:cNvSpPr/>
      </xdr:nvSpPr>
      <xdr:spPr>
        <a:xfrm>
          <a:off x="22110700" y="145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148844</xdr:rowOff>
    </xdr:from>
    <xdr:to>
      <xdr:col>112</xdr:col>
      <xdr:colOff>38100</xdr:colOff>
      <xdr:row>85</xdr:row>
      <xdr:rowOff>78994</xdr:rowOff>
    </xdr:to>
    <xdr:sp macro="" textlink="">
      <xdr:nvSpPr>
        <xdr:cNvPr id="512" name="フローチャート: 判断 511"/>
        <xdr:cNvSpPr/>
      </xdr:nvSpPr>
      <xdr:spPr>
        <a:xfrm>
          <a:off x="21272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12446</xdr:rowOff>
    </xdr:from>
    <xdr:to>
      <xdr:col>107</xdr:col>
      <xdr:colOff>101600</xdr:colOff>
      <xdr:row>85</xdr:row>
      <xdr:rowOff>114046</xdr:rowOff>
    </xdr:to>
    <xdr:sp macro="" textlink="">
      <xdr:nvSpPr>
        <xdr:cNvPr id="513" name="フローチャート: 判断 512"/>
        <xdr:cNvSpPr/>
      </xdr:nvSpPr>
      <xdr:spPr>
        <a:xfrm>
          <a:off x="20383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8637</xdr:rowOff>
    </xdr:from>
    <xdr:to>
      <xdr:col>102</xdr:col>
      <xdr:colOff>165100</xdr:colOff>
      <xdr:row>85</xdr:row>
      <xdr:rowOff>110237</xdr:rowOff>
    </xdr:to>
    <xdr:sp macro="" textlink="">
      <xdr:nvSpPr>
        <xdr:cNvPr id="514" name="フローチャート: 判断 513"/>
        <xdr:cNvSpPr/>
      </xdr:nvSpPr>
      <xdr:spPr>
        <a:xfrm>
          <a:off x="19494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7113</xdr:rowOff>
    </xdr:from>
    <xdr:to>
      <xdr:col>98</xdr:col>
      <xdr:colOff>38100</xdr:colOff>
      <xdr:row>85</xdr:row>
      <xdr:rowOff>108713</xdr:rowOff>
    </xdr:to>
    <xdr:sp macro="" textlink="">
      <xdr:nvSpPr>
        <xdr:cNvPr id="515" name="フローチャート: 判断 514"/>
        <xdr:cNvSpPr/>
      </xdr:nvSpPr>
      <xdr:spPr>
        <a:xfrm>
          <a:off x="18605500" y="1458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6" name="テキスト ボックス 5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7" name="テキスト ボックス 5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8" name="テキスト ボックス 5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9" name="テキスト ボックス 5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0" name="テキスト ボックス 5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47498</xdr:rowOff>
    </xdr:from>
    <xdr:to>
      <xdr:col>116</xdr:col>
      <xdr:colOff>114300</xdr:colOff>
      <xdr:row>84</xdr:row>
      <xdr:rowOff>149098</xdr:rowOff>
    </xdr:to>
    <xdr:sp macro="" textlink="">
      <xdr:nvSpPr>
        <xdr:cNvPr id="521" name="楕円 520"/>
        <xdr:cNvSpPr/>
      </xdr:nvSpPr>
      <xdr:spPr>
        <a:xfrm>
          <a:off x="22110700" y="1444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70375</xdr:rowOff>
    </xdr:from>
    <xdr:ext cx="469744" cy="259045"/>
    <xdr:sp macro="" textlink="">
      <xdr:nvSpPr>
        <xdr:cNvPr id="522" name="【消防施設】&#10;一人当たり面積該当値テキスト"/>
        <xdr:cNvSpPr txBox="1"/>
      </xdr:nvSpPr>
      <xdr:spPr>
        <a:xfrm>
          <a:off x="22199600" y="1430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52070</xdr:rowOff>
    </xdr:from>
    <xdr:to>
      <xdr:col>112</xdr:col>
      <xdr:colOff>38100</xdr:colOff>
      <xdr:row>84</xdr:row>
      <xdr:rowOff>153670</xdr:rowOff>
    </xdr:to>
    <xdr:sp macro="" textlink="">
      <xdr:nvSpPr>
        <xdr:cNvPr id="523" name="楕円 522"/>
        <xdr:cNvSpPr/>
      </xdr:nvSpPr>
      <xdr:spPr>
        <a:xfrm>
          <a:off x="21272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98298</xdr:rowOff>
    </xdr:from>
    <xdr:to>
      <xdr:col>116</xdr:col>
      <xdr:colOff>63500</xdr:colOff>
      <xdr:row>84</xdr:row>
      <xdr:rowOff>102870</xdr:rowOff>
    </xdr:to>
    <xdr:cxnSp macro="">
      <xdr:nvCxnSpPr>
        <xdr:cNvPr id="524" name="直線コネクタ 523"/>
        <xdr:cNvCxnSpPr/>
      </xdr:nvCxnSpPr>
      <xdr:spPr>
        <a:xfrm flipV="1">
          <a:off x="21323300" y="1450009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57404</xdr:rowOff>
    </xdr:from>
    <xdr:to>
      <xdr:col>107</xdr:col>
      <xdr:colOff>101600</xdr:colOff>
      <xdr:row>84</xdr:row>
      <xdr:rowOff>159004</xdr:rowOff>
    </xdr:to>
    <xdr:sp macro="" textlink="">
      <xdr:nvSpPr>
        <xdr:cNvPr id="525" name="楕円 524"/>
        <xdr:cNvSpPr/>
      </xdr:nvSpPr>
      <xdr:spPr>
        <a:xfrm>
          <a:off x="20383500" y="144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102870</xdr:rowOff>
    </xdr:from>
    <xdr:to>
      <xdr:col>111</xdr:col>
      <xdr:colOff>177800</xdr:colOff>
      <xdr:row>84</xdr:row>
      <xdr:rowOff>108204</xdr:rowOff>
    </xdr:to>
    <xdr:cxnSp macro="">
      <xdr:nvCxnSpPr>
        <xdr:cNvPr id="526" name="直線コネクタ 525"/>
        <xdr:cNvCxnSpPr/>
      </xdr:nvCxnSpPr>
      <xdr:spPr>
        <a:xfrm flipV="1">
          <a:off x="20434300" y="1450467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69596</xdr:rowOff>
    </xdr:from>
    <xdr:to>
      <xdr:col>102</xdr:col>
      <xdr:colOff>165100</xdr:colOff>
      <xdr:row>84</xdr:row>
      <xdr:rowOff>171196</xdr:rowOff>
    </xdr:to>
    <xdr:sp macro="" textlink="">
      <xdr:nvSpPr>
        <xdr:cNvPr id="527" name="楕円 526"/>
        <xdr:cNvSpPr/>
      </xdr:nvSpPr>
      <xdr:spPr>
        <a:xfrm>
          <a:off x="19494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108204</xdr:rowOff>
    </xdr:from>
    <xdr:to>
      <xdr:col>107</xdr:col>
      <xdr:colOff>50800</xdr:colOff>
      <xdr:row>84</xdr:row>
      <xdr:rowOff>120396</xdr:rowOff>
    </xdr:to>
    <xdr:cxnSp macro="">
      <xdr:nvCxnSpPr>
        <xdr:cNvPr id="528" name="直線コネクタ 527"/>
        <xdr:cNvCxnSpPr/>
      </xdr:nvCxnSpPr>
      <xdr:spPr>
        <a:xfrm flipV="1">
          <a:off x="19545300" y="14510004"/>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69596</xdr:rowOff>
    </xdr:from>
    <xdr:to>
      <xdr:col>98</xdr:col>
      <xdr:colOff>38100</xdr:colOff>
      <xdr:row>84</xdr:row>
      <xdr:rowOff>171196</xdr:rowOff>
    </xdr:to>
    <xdr:sp macro="" textlink="">
      <xdr:nvSpPr>
        <xdr:cNvPr id="529" name="楕円 528"/>
        <xdr:cNvSpPr/>
      </xdr:nvSpPr>
      <xdr:spPr>
        <a:xfrm>
          <a:off x="18605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120396</xdr:rowOff>
    </xdr:from>
    <xdr:to>
      <xdr:col>102</xdr:col>
      <xdr:colOff>114300</xdr:colOff>
      <xdr:row>84</xdr:row>
      <xdr:rowOff>120396</xdr:rowOff>
    </xdr:to>
    <xdr:cxnSp macro="">
      <xdr:nvCxnSpPr>
        <xdr:cNvPr id="530" name="直線コネクタ 529"/>
        <xdr:cNvCxnSpPr/>
      </xdr:nvCxnSpPr>
      <xdr:spPr>
        <a:xfrm>
          <a:off x="18656300" y="14522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70121</xdr:rowOff>
    </xdr:from>
    <xdr:ext cx="469744" cy="259045"/>
    <xdr:sp macro="" textlink="">
      <xdr:nvSpPr>
        <xdr:cNvPr id="531" name="n_1aveValue【消防施設】&#10;一人当たり面積"/>
        <xdr:cNvSpPr txBox="1"/>
      </xdr:nvSpPr>
      <xdr:spPr>
        <a:xfrm>
          <a:off x="21075727" y="1464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105173</xdr:rowOff>
    </xdr:from>
    <xdr:ext cx="469744" cy="259045"/>
    <xdr:sp macro="" textlink="">
      <xdr:nvSpPr>
        <xdr:cNvPr id="532" name="n_2aveValue【消防施設】&#10;一人当たり面積"/>
        <xdr:cNvSpPr txBox="1"/>
      </xdr:nvSpPr>
      <xdr:spPr>
        <a:xfrm>
          <a:off x="201994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101364</xdr:rowOff>
    </xdr:from>
    <xdr:ext cx="469744" cy="259045"/>
    <xdr:sp macro="" textlink="">
      <xdr:nvSpPr>
        <xdr:cNvPr id="533" name="n_3aveValue【消防施設】&#10;一人当たり面積"/>
        <xdr:cNvSpPr txBox="1"/>
      </xdr:nvSpPr>
      <xdr:spPr>
        <a:xfrm>
          <a:off x="19310427" y="1467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99840</xdr:rowOff>
    </xdr:from>
    <xdr:ext cx="469744" cy="259045"/>
    <xdr:sp macro="" textlink="">
      <xdr:nvSpPr>
        <xdr:cNvPr id="534" name="n_4aveValue【消防施設】&#10;一人当たり面積"/>
        <xdr:cNvSpPr txBox="1"/>
      </xdr:nvSpPr>
      <xdr:spPr>
        <a:xfrm>
          <a:off x="18421427" y="146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170197</xdr:rowOff>
    </xdr:from>
    <xdr:ext cx="469744" cy="259045"/>
    <xdr:sp macro="" textlink="">
      <xdr:nvSpPr>
        <xdr:cNvPr id="535" name="n_1mainValue【消防施設】&#10;一人当たり面積"/>
        <xdr:cNvSpPr txBox="1"/>
      </xdr:nvSpPr>
      <xdr:spPr>
        <a:xfrm>
          <a:off x="21075727" y="1422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4081</xdr:rowOff>
    </xdr:from>
    <xdr:ext cx="469744" cy="259045"/>
    <xdr:sp macro="" textlink="">
      <xdr:nvSpPr>
        <xdr:cNvPr id="536" name="n_2mainValue【消防施設】&#10;一人当たり面積"/>
        <xdr:cNvSpPr txBox="1"/>
      </xdr:nvSpPr>
      <xdr:spPr>
        <a:xfrm>
          <a:off x="20199427" y="1423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16273</xdr:rowOff>
    </xdr:from>
    <xdr:ext cx="469744" cy="259045"/>
    <xdr:sp macro="" textlink="">
      <xdr:nvSpPr>
        <xdr:cNvPr id="537" name="n_3mainValue【消防施設】&#10;一人当たり面積"/>
        <xdr:cNvSpPr txBox="1"/>
      </xdr:nvSpPr>
      <xdr:spPr>
        <a:xfrm>
          <a:off x="19310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16273</xdr:rowOff>
    </xdr:from>
    <xdr:ext cx="469744" cy="259045"/>
    <xdr:sp macro="" textlink="">
      <xdr:nvSpPr>
        <xdr:cNvPr id="538" name="n_4mainValue【消防施設】&#10;一人当たり面積"/>
        <xdr:cNvSpPr txBox="1"/>
      </xdr:nvSpPr>
      <xdr:spPr>
        <a:xfrm>
          <a:off x="18421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0" name="直線コネクタ 5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1" name="テキスト ボックス 55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2" name="直線コネクタ 5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3" name="テキスト ボックス 5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4" name="直線コネクタ 5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5" name="テキスト ボックス 5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6" name="直線コネクタ 5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7" name="テキスト ボックス 5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8" name="直線コネクタ 5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59" name="テキスト ボックス 558"/>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62" name="直線コネクタ 561"/>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63"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64" name="直線コネクタ 563"/>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65"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6" name="直線コネクタ 56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102888</xdr:rowOff>
    </xdr:from>
    <xdr:ext cx="405111" cy="259045"/>
    <xdr:sp macro="" textlink="">
      <xdr:nvSpPr>
        <xdr:cNvPr id="567" name="【庁舎】&#10;有形固定資産減価償却率平均値テキスト"/>
        <xdr:cNvSpPr txBox="1"/>
      </xdr:nvSpPr>
      <xdr:spPr>
        <a:xfrm>
          <a:off x="16357600" y="1776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568" name="フローチャート: 判断 567"/>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569" name="フローチャート: 判断 568"/>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1270</xdr:rowOff>
    </xdr:from>
    <xdr:to>
      <xdr:col>76</xdr:col>
      <xdr:colOff>165100</xdr:colOff>
      <xdr:row>104</xdr:row>
      <xdr:rowOff>102870</xdr:rowOff>
    </xdr:to>
    <xdr:sp macro="" textlink="">
      <xdr:nvSpPr>
        <xdr:cNvPr id="570" name="フローチャート: 判断 569"/>
        <xdr:cNvSpPr/>
      </xdr:nvSpPr>
      <xdr:spPr>
        <a:xfrm>
          <a:off x="14541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24130</xdr:rowOff>
    </xdr:from>
    <xdr:to>
      <xdr:col>72</xdr:col>
      <xdr:colOff>38100</xdr:colOff>
      <xdr:row>104</xdr:row>
      <xdr:rowOff>125730</xdr:rowOff>
    </xdr:to>
    <xdr:sp macro="" textlink="">
      <xdr:nvSpPr>
        <xdr:cNvPr id="571" name="フローチャート: 判断 570"/>
        <xdr:cNvSpPr/>
      </xdr:nvSpPr>
      <xdr:spPr>
        <a:xfrm>
          <a:off x="13652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572" name="フローチャート: 判断 571"/>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3" name="テキスト ボックス 5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4" name="テキスト ボックス 5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5" name="テキスト ボックス 5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6" name="テキスト ボックス 5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7" name="テキスト ボックス 5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158750</xdr:rowOff>
    </xdr:from>
    <xdr:to>
      <xdr:col>85</xdr:col>
      <xdr:colOff>177800</xdr:colOff>
      <xdr:row>102</xdr:row>
      <xdr:rowOff>88900</xdr:rowOff>
    </xdr:to>
    <xdr:sp macro="" textlink="">
      <xdr:nvSpPr>
        <xdr:cNvPr id="578" name="楕円 577"/>
        <xdr:cNvSpPr/>
      </xdr:nvSpPr>
      <xdr:spPr>
        <a:xfrm>
          <a:off x="162687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10177</xdr:rowOff>
    </xdr:from>
    <xdr:ext cx="405111" cy="259045"/>
    <xdr:sp macro="" textlink="">
      <xdr:nvSpPr>
        <xdr:cNvPr id="579" name="【庁舎】&#10;有形固定資産減価償却率該当値テキスト"/>
        <xdr:cNvSpPr txBox="1"/>
      </xdr:nvSpPr>
      <xdr:spPr>
        <a:xfrm>
          <a:off x="16357600"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130811</xdr:rowOff>
    </xdr:from>
    <xdr:to>
      <xdr:col>81</xdr:col>
      <xdr:colOff>101600</xdr:colOff>
      <xdr:row>102</xdr:row>
      <xdr:rowOff>60961</xdr:rowOff>
    </xdr:to>
    <xdr:sp macro="" textlink="">
      <xdr:nvSpPr>
        <xdr:cNvPr id="580" name="楕円 579"/>
        <xdr:cNvSpPr/>
      </xdr:nvSpPr>
      <xdr:spPr>
        <a:xfrm>
          <a:off x="15430500" y="1744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10161</xdr:rowOff>
    </xdr:from>
    <xdr:to>
      <xdr:col>85</xdr:col>
      <xdr:colOff>127000</xdr:colOff>
      <xdr:row>102</xdr:row>
      <xdr:rowOff>38100</xdr:rowOff>
    </xdr:to>
    <xdr:cxnSp macro="">
      <xdr:nvCxnSpPr>
        <xdr:cNvPr id="581" name="直線コネクタ 580"/>
        <xdr:cNvCxnSpPr/>
      </xdr:nvCxnSpPr>
      <xdr:spPr>
        <a:xfrm>
          <a:off x="15481300" y="17498061"/>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104139</xdr:rowOff>
    </xdr:from>
    <xdr:to>
      <xdr:col>76</xdr:col>
      <xdr:colOff>165100</xdr:colOff>
      <xdr:row>102</xdr:row>
      <xdr:rowOff>34289</xdr:rowOff>
    </xdr:to>
    <xdr:sp macro="" textlink="">
      <xdr:nvSpPr>
        <xdr:cNvPr id="582" name="楕円 581"/>
        <xdr:cNvSpPr/>
      </xdr:nvSpPr>
      <xdr:spPr>
        <a:xfrm>
          <a:off x="14541500" y="1742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154939</xdr:rowOff>
    </xdr:from>
    <xdr:to>
      <xdr:col>81</xdr:col>
      <xdr:colOff>50800</xdr:colOff>
      <xdr:row>102</xdr:row>
      <xdr:rowOff>10161</xdr:rowOff>
    </xdr:to>
    <xdr:cxnSp macro="">
      <xdr:nvCxnSpPr>
        <xdr:cNvPr id="583" name="直線コネクタ 582"/>
        <xdr:cNvCxnSpPr/>
      </xdr:nvCxnSpPr>
      <xdr:spPr>
        <a:xfrm>
          <a:off x="14592300" y="174713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77470</xdr:rowOff>
    </xdr:from>
    <xdr:to>
      <xdr:col>72</xdr:col>
      <xdr:colOff>38100</xdr:colOff>
      <xdr:row>102</xdr:row>
      <xdr:rowOff>7620</xdr:rowOff>
    </xdr:to>
    <xdr:sp macro="" textlink="">
      <xdr:nvSpPr>
        <xdr:cNvPr id="584" name="楕円 583"/>
        <xdr:cNvSpPr/>
      </xdr:nvSpPr>
      <xdr:spPr>
        <a:xfrm>
          <a:off x="13652500" y="1739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128270</xdr:rowOff>
    </xdr:from>
    <xdr:to>
      <xdr:col>76</xdr:col>
      <xdr:colOff>114300</xdr:colOff>
      <xdr:row>101</xdr:row>
      <xdr:rowOff>154939</xdr:rowOff>
    </xdr:to>
    <xdr:cxnSp macro="">
      <xdr:nvCxnSpPr>
        <xdr:cNvPr id="585" name="直線コネクタ 584"/>
        <xdr:cNvCxnSpPr/>
      </xdr:nvCxnSpPr>
      <xdr:spPr>
        <a:xfrm>
          <a:off x="13703300" y="174447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49530</xdr:rowOff>
    </xdr:from>
    <xdr:to>
      <xdr:col>67</xdr:col>
      <xdr:colOff>101600</xdr:colOff>
      <xdr:row>101</xdr:row>
      <xdr:rowOff>151130</xdr:rowOff>
    </xdr:to>
    <xdr:sp macro="" textlink="">
      <xdr:nvSpPr>
        <xdr:cNvPr id="586" name="楕円 585"/>
        <xdr:cNvSpPr/>
      </xdr:nvSpPr>
      <xdr:spPr>
        <a:xfrm>
          <a:off x="12763500" y="1736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100330</xdr:rowOff>
    </xdr:from>
    <xdr:to>
      <xdr:col>71</xdr:col>
      <xdr:colOff>177800</xdr:colOff>
      <xdr:row>101</xdr:row>
      <xdr:rowOff>128270</xdr:rowOff>
    </xdr:to>
    <xdr:cxnSp macro="">
      <xdr:nvCxnSpPr>
        <xdr:cNvPr id="587" name="直線コネクタ 586"/>
        <xdr:cNvCxnSpPr/>
      </xdr:nvCxnSpPr>
      <xdr:spPr>
        <a:xfrm>
          <a:off x="12814300" y="174167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67327</xdr:rowOff>
    </xdr:from>
    <xdr:ext cx="405111" cy="259045"/>
    <xdr:sp macro="" textlink="">
      <xdr:nvSpPr>
        <xdr:cNvPr id="588" name="n_1aveValue【庁舎】&#10;有形固定資産減価償却率"/>
        <xdr:cNvSpPr txBox="1"/>
      </xdr:nvSpPr>
      <xdr:spPr>
        <a:xfrm>
          <a:off x="15266044" y="178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93997</xdr:rowOff>
    </xdr:from>
    <xdr:ext cx="405111" cy="259045"/>
    <xdr:sp macro="" textlink="">
      <xdr:nvSpPr>
        <xdr:cNvPr id="589" name="n_2aveValue【庁舎】&#10;有形固定資産減価償却率"/>
        <xdr:cNvSpPr txBox="1"/>
      </xdr:nvSpPr>
      <xdr:spPr>
        <a:xfrm>
          <a:off x="14389744" y="179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116857</xdr:rowOff>
    </xdr:from>
    <xdr:ext cx="405111" cy="259045"/>
    <xdr:sp macro="" textlink="">
      <xdr:nvSpPr>
        <xdr:cNvPr id="590" name="n_3aveValue【庁舎】&#10;有形固定資産減価償却率"/>
        <xdr:cNvSpPr txBox="1"/>
      </xdr:nvSpPr>
      <xdr:spPr>
        <a:xfrm>
          <a:off x="13500744" y="1794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115588</xdr:rowOff>
    </xdr:from>
    <xdr:ext cx="405111" cy="259045"/>
    <xdr:sp macro="" textlink="">
      <xdr:nvSpPr>
        <xdr:cNvPr id="591" name="n_4aveValue【庁舎】&#10;有形固定資産減価償却率"/>
        <xdr:cNvSpPr txBox="1"/>
      </xdr:nvSpPr>
      <xdr:spPr>
        <a:xfrm>
          <a:off x="12611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77488</xdr:rowOff>
    </xdr:from>
    <xdr:ext cx="405111" cy="259045"/>
    <xdr:sp macro="" textlink="">
      <xdr:nvSpPr>
        <xdr:cNvPr id="592" name="n_1mainValue【庁舎】&#10;有形固定資産減価償却率"/>
        <xdr:cNvSpPr txBox="1"/>
      </xdr:nvSpPr>
      <xdr:spPr>
        <a:xfrm>
          <a:off x="15266044" y="17222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50816</xdr:rowOff>
    </xdr:from>
    <xdr:ext cx="405111" cy="259045"/>
    <xdr:sp macro="" textlink="">
      <xdr:nvSpPr>
        <xdr:cNvPr id="593" name="n_2mainValue【庁舎】&#10;有形固定資産減価償却率"/>
        <xdr:cNvSpPr txBox="1"/>
      </xdr:nvSpPr>
      <xdr:spPr>
        <a:xfrm>
          <a:off x="14389744" y="1719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24147</xdr:rowOff>
    </xdr:from>
    <xdr:ext cx="405111" cy="259045"/>
    <xdr:sp macro="" textlink="">
      <xdr:nvSpPr>
        <xdr:cNvPr id="594" name="n_3mainValue【庁舎】&#10;有形固定資産減価償却率"/>
        <xdr:cNvSpPr txBox="1"/>
      </xdr:nvSpPr>
      <xdr:spPr>
        <a:xfrm>
          <a:off x="13500744" y="1716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167657</xdr:rowOff>
    </xdr:from>
    <xdr:ext cx="405111" cy="259045"/>
    <xdr:sp macro="" textlink="">
      <xdr:nvSpPr>
        <xdr:cNvPr id="595" name="n_4mainValue【庁舎】&#10;有形固定資産減価償却率"/>
        <xdr:cNvSpPr txBox="1"/>
      </xdr:nvSpPr>
      <xdr:spPr>
        <a:xfrm>
          <a:off x="12611744"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4" name="テキスト ボックス 6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5" name="直線コネクタ 6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6" name="直線コネクタ 6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7" name="テキスト ボックス 6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8" name="直線コネクタ 6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9" name="テキスト ボックス 6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0" name="直線コネクタ 6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1" name="テキスト ボックス 6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2" name="直線コネクタ 6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3" name="テキスト ボックス 6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4" name="直線コネクタ 6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5" name="テキスト ボックス 6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96393</xdr:rowOff>
    </xdr:from>
    <xdr:to>
      <xdr:col>116</xdr:col>
      <xdr:colOff>62864</xdr:colOff>
      <xdr:row>108</xdr:row>
      <xdr:rowOff>32765</xdr:rowOff>
    </xdr:to>
    <xdr:cxnSp macro="">
      <xdr:nvCxnSpPr>
        <xdr:cNvPr id="619" name="直線コネクタ 618"/>
        <xdr:cNvCxnSpPr/>
      </xdr:nvCxnSpPr>
      <xdr:spPr>
        <a:xfrm flipV="1">
          <a:off x="22160864" y="17241393"/>
          <a:ext cx="0" cy="13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620" name="【庁舎】&#10;一人当たり面積最小値テキスト"/>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621" name="直線コネクタ 620"/>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43070</xdr:rowOff>
    </xdr:from>
    <xdr:ext cx="469744" cy="259045"/>
    <xdr:sp macro="" textlink="">
      <xdr:nvSpPr>
        <xdr:cNvPr id="622" name="【庁舎】&#10;一人当たり面積最大値テキスト"/>
        <xdr:cNvSpPr txBox="1"/>
      </xdr:nvSpPr>
      <xdr:spPr>
        <a:xfrm>
          <a:off x="22199600" y="1701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96393</xdr:rowOff>
    </xdr:from>
    <xdr:to>
      <xdr:col>116</xdr:col>
      <xdr:colOff>152400</xdr:colOff>
      <xdr:row>100</xdr:row>
      <xdr:rowOff>96393</xdr:rowOff>
    </xdr:to>
    <xdr:cxnSp macro="">
      <xdr:nvCxnSpPr>
        <xdr:cNvPr id="623" name="直線コネクタ 622"/>
        <xdr:cNvCxnSpPr/>
      </xdr:nvCxnSpPr>
      <xdr:spPr>
        <a:xfrm>
          <a:off x="22072600" y="1724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33926</xdr:rowOff>
    </xdr:from>
    <xdr:ext cx="469744" cy="259045"/>
    <xdr:sp macro="" textlink="">
      <xdr:nvSpPr>
        <xdr:cNvPr id="624" name="【庁舎】&#10;一人当たり面積平均値テキスト"/>
        <xdr:cNvSpPr txBox="1"/>
      </xdr:nvSpPr>
      <xdr:spPr>
        <a:xfrm>
          <a:off x="22199600" y="18207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55499</xdr:rowOff>
    </xdr:from>
    <xdr:to>
      <xdr:col>116</xdr:col>
      <xdr:colOff>114300</xdr:colOff>
      <xdr:row>106</xdr:row>
      <xdr:rowOff>157099</xdr:rowOff>
    </xdr:to>
    <xdr:sp macro="" textlink="">
      <xdr:nvSpPr>
        <xdr:cNvPr id="625" name="フローチャート: 判断 624"/>
        <xdr:cNvSpPr/>
      </xdr:nvSpPr>
      <xdr:spPr>
        <a:xfrm>
          <a:off x="221107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77215</xdr:rowOff>
    </xdr:from>
    <xdr:to>
      <xdr:col>112</xdr:col>
      <xdr:colOff>38100</xdr:colOff>
      <xdr:row>107</xdr:row>
      <xdr:rowOff>7365</xdr:rowOff>
    </xdr:to>
    <xdr:sp macro="" textlink="">
      <xdr:nvSpPr>
        <xdr:cNvPr id="626" name="フローチャート: 判断 625"/>
        <xdr:cNvSpPr/>
      </xdr:nvSpPr>
      <xdr:spPr>
        <a:xfrm>
          <a:off x="21272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627" name="フローチャート: 判断 626"/>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100837</xdr:rowOff>
    </xdr:from>
    <xdr:to>
      <xdr:col>102</xdr:col>
      <xdr:colOff>165100</xdr:colOff>
      <xdr:row>107</xdr:row>
      <xdr:rowOff>30987</xdr:rowOff>
    </xdr:to>
    <xdr:sp macro="" textlink="">
      <xdr:nvSpPr>
        <xdr:cNvPr id="628" name="フローチャート: 判断 627"/>
        <xdr:cNvSpPr/>
      </xdr:nvSpPr>
      <xdr:spPr>
        <a:xfrm>
          <a:off x="19494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108838</xdr:rowOff>
    </xdr:from>
    <xdr:to>
      <xdr:col>98</xdr:col>
      <xdr:colOff>38100</xdr:colOff>
      <xdr:row>107</xdr:row>
      <xdr:rowOff>38988</xdr:rowOff>
    </xdr:to>
    <xdr:sp macro="" textlink="">
      <xdr:nvSpPr>
        <xdr:cNvPr id="629" name="フローチャート: 判断 628"/>
        <xdr:cNvSpPr/>
      </xdr:nvSpPr>
      <xdr:spPr>
        <a:xfrm>
          <a:off x="18605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xdr:rowOff>
    </xdr:from>
    <xdr:to>
      <xdr:col>116</xdr:col>
      <xdr:colOff>114300</xdr:colOff>
      <xdr:row>105</xdr:row>
      <xdr:rowOff>110998</xdr:rowOff>
    </xdr:to>
    <xdr:sp macro="" textlink="">
      <xdr:nvSpPr>
        <xdr:cNvPr id="635" name="楕円 634"/>
        <xdr:cNvSpPr/>
      </xdr:nvSpPr>
      <xdr:spPr>
        <a:xfrm>
          <a:off x="221107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32275</xdr:rowOff>
    </xdr:from>
    <xdr:ext cx="469744" cy="259045"/>
    <xdr:sp macro="" textlink="">
      <xdr:nvSpPr>
        <xdr:cNvPr id="636" name="【庁舎】&#10;一人当たり面積該当値テキスト"/>
        <xdr:cNvSpPr txBox="1"/>
      </xdr:nvSpPr>
      <xdr:spPr>
        <a:xfrm>
          <a:off x="22199600" y="1786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17018</xdr:rowOff>
    </xdr:from>
    <xdr:to>
      <xdr:col>112</xdr:col>
      <xdr:colOff>38100</xdr:colOff>
      <xdr:row>105</xdr:row>
      <xdr:rowOff>118618</xdr:rowOff>
    </xdr:to>
    <xdr:sp macro="" textlink="">
      <xdr:nvSpPr>
        <xdr:cNvPr id="637" name="楕円 636"/>
        <xdr:cNvSpPr/>
      </xdr:nvSpPr>
      <xdr:spPr>
        <a:xfrm>
          <a:off x="21272500" y="1801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60198</xdr:rowOff>
    </xdr:from>
    <xdr:to>
      <xdr:col>116</xdr:col>
      <xdr:colOff>63500</xdr:colOff>
      <xdr:row>105</xdr:row>
      <xdr:rowOff>67818</xdr:rowOff>
    </xdr:to>
    <xdr:cxnSp macro="">
      <xdr:nvCxnSpPr>
        <xdr:cNvPr id="638" name="直線コネクタ 637"/>
        <xdr:cNvCxnSpPr/>
      </xdr:nvCxnSpPr>
      <xdr:spPr>
        <a:xfrm flipV="1">
          <a:off x="21323300" y="18062448"/>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26163</xdr:rowOff>
    </xdr:from>
    <xdr:to>
      <xdr:col>107</xdr:col>
      <xdr:colOff>101600</xdr:colOff>
      <xdr:row>105</xdr:row>
      <xdr:rowOff>127763</xdr:rowOff>
    </xdr:to>
    <xdr:sp macro="" textlink="">
      <xdr:nvSpPr>
        <xdr:cNvPr id="639" name="楕円 638"/>
        <xdr:cNvSpPr/>
      </xdr:nvSpPr>
      <xdr:spPr>
        <a:xfrm>
          <a:off x="20383500" y="1802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67818</xdr:rowOff>
    </xdr:from>
    <xdr:to>
      <xdr:col>111</xdr:col>
      <xdr:colOff>177800</xdr:colOff>
      <xdr:row>105</xdr:row>
      <xdr:rowOff>76963</xdr:rowOff>
    </xdr:to>
    <xdr:cxnSp macro="">
      <xdr:nvCxnSpPr>
        <xdr:cNvPr id="640" name="直線コネクタ 639"/>
        <xdr:cNvCxnSpPr/>
      </xdr:nvCxnSpPr>
      <xdr:spPr>
        <a:xfrm flipV="1">
          <a:off x="20434300" y="180700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46737</xdr:rowOff>
    </xdr:from>
    <xdr:to>
      <xdr:col>102</xdr:col>
      <xdr:colOff>165100</xdr:colOff>
      <xdr:row>105</xdr:row>
      <xdr:rowOff>148337</xdr:rowOff>
    </xdr:to>
    <xdr:sp macro="" textlink="">
      <xdr:nvSpPr>
        <xdr:cNvPr id="641" name="楕円 640"/>
        <xdr:cNvSpPr/>
      </xdr:nvSpPr>
      <xdr:spPr>
        <a:xfrm>
          <a:off x="19494500" y="1804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76963</xdr:rowOff>
    </xdr:from>
    <xdr:to>
      <xdr:col>107</xdr:col>
      <xdr:colOff>50800</xdr:colOff>
      <xdr:row>105</xdr:row>
      <xdr:rowOff>97537</xdr:rowOff>
    </xdr:to>
    <xdr:cxnSp macro="">
      <xdr:nvCxnSpPr>
        <xdr:cNvPr id="642" name="直線コネクタ 641"/>
        <xdr:cNvCxnSpPr/>
      </xdr:nvCxnSpPr>
      <xdr:spPr>
        <a:xfrm flipV="1">
          <a:off x="19545300" y="1807921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45974</xdr:rowOff>
    </xdr:from>
    <xdr:to>
      <xdr:col>98</xdr:col>
      <xdr:colOff>38100</xdr:colOff>
      <xdr:row>105</xdr:row>
      <xdr:rowOff>147574</xdr:rowOff>
    </xdr:to>
    <xdr:sp macro="" textlink="">
      <xdr:nvSpPr>
        <xdr:cNvPr id="643" name="楕円 642"/>
        <xdr:cNvSpPr/>
      </xdr:nvSpPr>
      <xdr:spPr>
        <a:xfrm>
          <a:off x="18605500" y="180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96774</xdr:rowOff>
    </xdr:from>
    <xdr:to>
      <xdr:col>102</xdr:col>
      <xdr:colOff>114300</xdr:colOff>
      <xdr:row>105</xdr:row>
      <xdr:rowOff>97537</xdr:rowOff>
    </xdr:to>
    <xdr:cxnSp macro="">
      <xdr:nvCxnSpPr>
        <xdr:cNvPr id="644" name="直線コネクタ 643"/>
        <xdr:cNvCxnSpPr/>
      </xdr:nvCxnSpPr>
      <xdr:spPr>
        <a:xfrm>
          <a:off x="18656300" y="1809902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169942</xdr:rowOff>
    </xdr:from>
    <xdr:ext cx="469744" cy="259045"/>
    <xdr:sp macro="" textlink="">
      <xdr:nvSpPr>
        <xdr:cNvPr id="645" name="n_1aveValue【庁舎】&#10;一人当たり面積"/>
        <xdr:cNvSpPr txBox="1"/>
      </xdr:nvSpPr>
      <xdr:spPr>
        <a:xfrm>
          <a:off x="21075727" y="183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646" name="n_2aveValue【庁舎】&#10;一人当たり面積"/>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22114</xdr:rowOff>
    </xdr:from>
    <xdr:ext cx="469744" cy="259045"/>
    <xdr:sp macro="" textlink="">
      <xdr:nvSpPr>
        <xdr:cNvPr id="647" name="n_3aveValue【庁舎】&#10;一人当たり面積"/>
        <xdr:cNvSpPr txBox="1"/>
      </xdr:nvSpPr>
      <xdr:spPr>
        <a:xfrm>
          <a:off x="19310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30115</xdr:rowOff>
    </xdr:from>
    <xdr:ext cx="469744" cy="259045"/>
    <xdr:sp macro="" textlink="">
      <xdr:nvSpPr>
        <xdr:cNvPr id="648" name="n_4aveValue【庁舎】&#10;一人当たり面積"/>
        <xdr:cNvSpPr txBox="1"/>
      </xdr:nvSpPr>
      <xdr:spPr>
        <a:xfrm>
          <a:off x="184214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135145</xdr:rowOff>
    </xdr:from>
    <xdr:ext cx="469744" cy="259045"/>
    <xdr:sp macro="" textlink="">
      <xdr:nvSpPr>
        <xdr:cNvPr id="649" name="n_1mainValue【庁舎】&#10;一人当たり面積"/>
        <xdr:cNvSpPr txBox="1"/>
      </xdr:nvSpPr>
      <xdr:spPr>
        <a:xfrm>
          <a:off x="21075727" y="177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144290</xdr:rowOff>
    </xdr:from>
    <xdr:ext cx="469744" cy="259045"/>
    <xdr:sp macro="" textlink="">
      <xdr:nvSpPr>
        <xdr:cNvPr id="650" name="n_2mainValue【庁舎】&#10;一人当たり面積"/>
        <xdr:cNvSpPr txBox="1"/>
      </xdr:nvSpPr>
      <xdr:spPr>
        <a:xfrm>
          <a:off x="20199427" y="1780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164864</xdr:rowOff>
    </xdr:from>
    <xdr:ext cx="469744" cy="259045"/>
    <xdr:sp macro="" textlink="">
      <xdr:nvSpPr>
        <xdr:cNvPr id="651" name="n_3mainValue【庁舎】&#10;一人当たり面積"/>
        <xdr:cNvSpPr txBox="1"/>
      </xdr:nvSpPr>
      <xdr:spPr>
        <a:xfrm>
          <a:off x="19310427" y="1782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164101</xdr:rowOff>
    </xdr:from>
    <xdr:ext cx="469744" cy="259045"/>
    <xdr:sp macro="" textlink="">
      <xdr:nvSpPr>
        <xdr:cNvPr id="652" name="n_4mainValue【庁舎】&#10;一人当たり面積"/>
        <xdr:cNvSpPr txBox="1"/>
      </xdr:nvSpPr>
      <xdr:spPr>
        <a:xfrm>
          <a:off x="18421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庁舎、消防施設、保健センター・保健所については、類似団体と比べ有形固定資産減価償却率が低くなっている。これは、平成</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年に保健センター、平成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年に消防庁舎、平成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年に役場本庁舎を新設したためである。</a:t>
          </a:r>
          <a:endParaRPr lang="ja-JP" altLang="ja-JP" sz="1400">
            <a:effectLst/>
          </a:endParaRPr>
        </a:p>
        <a:p>
          <a:r>
            <a:rPr kumimoji="1" lang="ja-JP" altLang="ja-JP" sz="1100">
              <a:solidFill>
                <a:schemeClr val="dk1"/>
              </a:solidFill>
              <a:effectLst/>
              <a:latin typeface="+mn-lt"/>
              <a:ea typeface="+mn-ea"/>
              <a:cs typeface="+mn-cs"/>
            </a:rPr>
            <a:t>　一方、福祉施設は、類似団体よりもかなり高い率になっている。これは福祉交流センターの耐用年数が経過したためである。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2,362
2,324
205.01
4,128,266
4,020,101
99,501
2,198,867
3,160,821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前年度と同じとなっている。類似団体内平均と同程度だが、北海道平均は下回っている。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人口減少に歯止めがかからない状況や大型事業所が少ないことなどから、財政基盤が恒常的に脆弱である。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徴収率の向上を目指し、北海道職員の短期併任制度を活用するなど歳入の確保に努めている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xdr:cNvCxnSpPr/>
      </xdr:nvCxnSpPr>
      <xdr:spPr>
        <a:xfrm flipV="1">
          <a:off x="4953000" y="6080125"/>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8" name="直線コネクタ 67"/>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34925</xdr:rowOff>
    </xdr:to>
    <xdr:cxnSp macro="">
      <xdr:nvCxnSpPr>
        <xdr:cNvPr id="71" name="直線コネクタ 70"/>
        <xdr:cNvCxnSpPr/>
      </xdr:nvCxnSpPr>
      <xdr:spPr>
        <a:xfrm>
          <a:off x="3225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3" name="テキスト ボックス 72"/>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34925</xdr:rowOff>
    </xdr:to>
    <xdr:cxnSp macro="">
      <xdr:nvCxnSpPr>
        <xdr:cNvPr id="74" name="直線コネクタ 73"/>
        <xdr:cNvCxnSpPr/>
      </xdr:nvCxnSpPr>
      <xdr:spPr>
        <a:xfrm flipV="1">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34925</xdr:rowOff>
    </xdr:to>
    <xdr:cxnSp macro="">
      <xdr:nvCxnSpPr>
        <xdr:cNvPr id="77" name="直線コネクタ 76"/>
        <xdr:cNvCxnSpPr/>
      </xdr:nvCxnSpPr>
      <xdr:spPr>
        <a:xfrm>
          <a:off x="1447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7" name="楕円 86"/>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652</xdr:rowOff>
    </xdr:from>
    <xdr:ext cx="762000" cy="259045"/>
    <xdr:sp macro="" textlink="">
      <xdr:nvSpPr>
        <xdr:cNvPr id="88" name="財政力該当値テキスト"/>
        <xdr:cNvSpPr txBox="1"/>
      </xdr:nvSpPr>
      <xdr:spPr>
        <a:xfrm>
          <a:off x="50419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89" name="楕円 88"/>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0" name="テキスト ボックス 89"/>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1" name="楕円 90"/>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2" name="テキスト ボックス 91"/>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3" name="楕円 92"/>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94" name="テキスト ボックス 93"/>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5" name="楕円 94"/>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96" name="テキスト ボックス 95"/>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大幅に改善した前年度に比べ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上昇しているが、令和２年度以前に比べ改善傾向にある。上昇の主な要因としては、普通交付税及び臨時財政対策債の減少や、退職者手当組合納付金の増に伴う人件費の増加が挙げられる。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歳入確保については厳しい状況が続くと予想されるため、行財政改革の取り組みをさらに加速させ、事業実施の適正化を図り、経常経費の削減に努める。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xdr:cNvCxnSpPr/>
      </xdr:nvCxnSpPr>
      <xdr:spPr>
        <a:xfrm flipV="1">
          <a:off x="4953000" y="9942406"/>
          <a:ext cx="0" cy="1620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xdr:cNvSpPr txBox="1"/>
      </xdr:nvSpPr>
      <xdr:spPr>
        <a:xfrm>
          <a:off x="5041900" y="115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xdr:cNvCxnSpPr/>
      </xdr:nvCxnSpPr>
      <xdr:spPr>
        <a:xfrm>
          <a:off x="4864100" y="1156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112819</xdr:rowOff>
    </xdr:from>
    <xdr:to>
      <xdr:col>23</xdr:col>
      <xdr:colOff>133350</xdr:colOff>
      <xdr:row>63</xdr:row>
      <xdr:rowOff>110279</xdr:rowOff>
    </xdr:to>
    <xdr:cxnSp macro="">
      <xdr:nvCxnSpPr>
        <xdr:cNvPr id="131" name="直線コネクタ 130"/>
        <xdr:cNvCxnSpPr/>
      </xdr:nvCxnSpPr>
      <xdr:spPr>
        <a:xfrm>
          <a:off x="4114800" y="10742719"/>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2" name="財政構造の弾力性平均値テキスト"/>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112819</xdr:rowOff>
    </xdr:from>
    <xdr:to>
      <xdr:col>19</xdr:col>
      <xdr:colOff>133350</xdr:colOff>
      <xdr:row>65</xdr:row>
      <xdr:rowOff>101177</xdr:rowOff>
    </xdr:to>
    <xdr:cxnSp macro="">
      <xdr:nvCxnSpPr>
        <xdr:cNvPr id="134" name="直線コネクタ 133"/>
        <xdr:cNvCxnSpPr/>
      </xdr:nvCxnSpPr>
      <xdr:spPr>
        <a:xfrm flipV="1">
          <a:off x="3225800" y="10742719"/>
          <a:ext cx="889000" cy="50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6" name="テキスト ボックス 135"/>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101177</xdr:rowOff>
    </xdr:from>
    <xdr:to>
      <xdr:col>15</xdr:col>
      <xdr:colOff>82550</xdr:colOff>
      <xdr:row>65</xdr:row>
      <xdr:rowOff>141394</xdr:rowOff>
    </xdr:to>
    <xdr:cxnSp macro="">
      <xdr:nvCxnSpPr>
        <xdr:cNvPr id="137" name="直線コネクタ 136"/>
        <xdr:cNvCxnSpPr/>
      </xdr:nvCxnSpPr>
      <xdr:spPr>
        <a:xfrm flipV="1">
          <a:off x="2336800" y="112454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9" name="テキスト ボックス 138"/>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141394</xdr:rowOff>
    </xdr:from>
    <xdr:to>
      <xdr:col>11</xdr:col>
      <xdr:colOff>31750</xdr:colOff>
      <xdr:row>66</xdr:row>
      <xdr:rowOff>18204</xdr:rowOff>
    </xdr:to>
    <xdr:cxnSp macro="">
      <xdr:nvCxnSpPr>
        <xdr:cNvPr id="140" name="直線コネクタ 139"/>
        <xdr:cNvCxnSpPr/>
      </xdr:nvCxnSpPr>
      <xdr:spPr>
        <a:xfrm flipV="1">
          <a:off x="1447800" y="112856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141" name="フローチャート: 判断 140"/>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104369</xdr:rowOff>
    </xdr:from>
    <xdr:ext cx="762000" cy="259045"/>
    <xdr:sp macro="" textlink="">
      <xdr:nvSpPr>
        <xdr:cNvPr id="142" name="テキスト ボックス 141"/>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43" name="フローチャート: 判断 142"/>
        <xdr:cNvSpPr/>
      </xdr:nvSpPr>
      <xdr:spPr>
        <a:xfrm>
          <a:off x="1397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80239</xdr:rowOff>
    </xdr:from>
    <xdr:ext cx="762000" cy="259045"/>
    <xdr:sp macro="" textlink="">
      <xdr:nvSpPr>
        <xdr:cNvPr id="144" name="テキスト ボックス 143"/>
        <xdr:cNvSpPr txBox="1"/>
      </xdr:nvSpPr>
      <xdr:spPr>
        <a:xfrm>
          <a:off x="1066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59479</xdr:rowOff>
    </xdr:from>
    <xdr:to>
      <xdr:col>23</xdr:col>
      <xdr:colOff>184150</xdr:colOff>
      <xdr:row>63</xdr:row>
      <xdr:rowOff>161079</xdr:rowOff>
    </xdr:to>
    <xdr:sp macro="" textlink="">
      <xdr:nvSpPr>
        <xdr:cNvPr id="150" name="楕円 149"/>
        <xdr:cNvSpPr/>
      </xdr:nvSpPr>
      <xdr:spPr>
        <a:xfrm>
          <a:off x="49022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76006</xdr:rowOff>
    </xdr:from>
    <xdr:ext cx="762000" cy="259045"/>
    <xdr:sp macro="" textlink="">
      <xdr:nvSpPr>
        <xdr:cNvPr id="151" name="財政構造の弾力性該当値テキスト"/>
        <xdr:cNvSpPr txBox="1"/>
      </xdr:nvSpPr>
      <xdr:spPr>
        <a:xfrm>
          <a:off x="50419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62019</xdr:rowOff>
    </xdr:from>
    <xdr:to>
      <xdr:col>19</xdr:col>
      <xdr:colOff>184150</xdr:colOff>
      <xdr:row>62</xdr:row>
      <xdr:rowOff>163619</xdr:rowOff>
    </xdr:to>
    <xdr:sp macro="" textlink="">
      <xdr:nvSpPr>
        <xdr:cNvPr id="152" name="楕円 151"/>
        <xdr:cNvSpPr/>
      </xdr:nvSpPr>
      <xdr:spPr>
        <a:xfrm>
          <a:off x="4064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2346</xdr:rowOff>
    </xdr:from>
    <xdr:ext cx="736600" cy="259045"/>
    <xdr:sp macro="" textlink="">
      <xdr:nvSpPr>
        <xdr:cNvPr id="153" name="テキスト ボックス 152"/>
        <xdr:cNvSpPr txBox="1"/>
      </xdr:nvSpPr>
      <xdr:spPr>
        <a:xfrm>
          <a:off x="3733800" y="10460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50377</xdr:rowOff>
    </xdr:from>
    <xdr:to>
      <xdr:col>15</xdr:col>
      <xdr:colOff>133350</xdr:colOff>
      <xdr:row>65</xdr:row>
      <xdr:rowOff>151977</xdr:rowOff>
    </xdr:to>
    <xdr:sp macro="" textlink="">
      <xdr:nvSpPr>
        <xdr:cNvPr id="154" name="楕円 153"/>
        <xdr:cNvSpPr/>
      </xdr:nvSpPr>
      <xdr:spPr>
        <a:xfrm>
          <a:off x="3175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136754</xdr:rowOff>
    </xdr:from>
    <xdr:ext cx="762000" cy="259045"/>
    <xdr:sp macro="" textlink="">
      <xdr:nvSpPr>
        <xdr:cNvPr id="155" name="テキスト ボックス 154"/>
        <xdr:cNvSpPr txBox="1"/>
      </xdr:nvSpPr>
      <xdr:spPr>
        <a:xfrm>
          <a:off x="2844800" y="1128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90594</xdr:rowOff>
    </xdr:from>
    <xdr:to>
      <xdr:col>11</xdr:col>
      <xdr:colOff>82550</xdr:colOff>
      <xdr:row>66</xdr:row>
      <xdr:rowOff>20744</xdr:rowOff>
    </xdr:to>
    <xdr:sp macro="" textlink="">
      <xdr:nvSpPr>
        <xdr:cNvPr id="156" name="楕円 155"/>
        <xdr:cNvSpPr/>
      </xdr:nvSpPr>
      <xdr:spPr>
        <a:xfrm>
          <a:off x="2286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5521</xdr:rowOff>
    </xdr:from>
    <xdr:ext cx="762000" cy="259045"/>
    <xdr:sp macro="" textlink="">
      <xdr:nvSpPr>
        <xdr:cNvPr id="157" name="テキスト ボックス 156"/>
        <xdr:cNvSpPr txBox="1"/>
      </xdr:nvSpPr>
      <xdr:spPr>
        <a:xfrm>
          <a:off x="1955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138854</xdr:rowOff>
    </xdr:from>
    <xdr:to>
      <xdr:col>7</xdr:col>
      <xdr:colOff>31750</xdr:colOff>
      <xdr:row>66</xdr:row>
      <xdr:rowOff>69004</xdr:rowOff>
    </xdr:to>
    <xdr:sp macro="" textlink="">
      <xdr:nvSpPr>
        <xdr:cNvPr id="158" name="楕円 157"/>
        <xdr:cNvSpPr/>
      </xdr:nvSpPr>
      <xdr:spPr>
        <a:xfrm>
          <a:off x="1397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53781</xdr:rowOff>
    </xdr:from>
    <xdr:ext cx="762000" cy="259045"/>
    <xdr:sp macro="" textlink="">
      <xdr:nvSpPr>
        <xdr:cNvPr id="159" name="テキスト ボックス 158"/>
        <xdr:cNvSpPr txBox="1"/>
      </xdr:nvSpPr>
      <xdr:spPr>
        <a:xfrm>
          <a:off x="1066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[663,891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小規模団体であるが、町立高等学校を有していることや直営で保育所を運営していることから、教職員人件費や臨時保育士人件費などが含まれているため、類似団体平均を上回っている。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人件費及び物件費などの削減を図るため、引き続き行財政改革を推進し、事業の適正化や事務の効率化に努める。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xdr:cNvCxnSpPr/>
      </xdr:nvCxnSpPr>
      <xdr:spPr>
        <a:xfrm flipV="1">
          <a:off x="4953000" y="14008635"/>
          <a:ext cx="0" cy="1339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xdr:cNvSpPr txBox="1"/>
      </xdr:nvSpPr>
      <xdr:spPr>
        <a:xfrm>
          <a:off x="5041900" y="153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xdr:cNvCxnSpPr/>
      </xdr:nvCxnSpPr>
      <xdr:spPr>
        <a:xfrm>
          <a:off x="4864100" y="1534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xdr:cNvSpPr txBox="1"/>
      </xdr:nvSpPr>
      <xdr:spPr>
        <a:xfrm>
          <a:off x="5041900" y="1375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xdr:cNvCxnSpPr/>
      </xdr:nvCxnSpPr>
      <xdr:spPr>
        <a:xfrm>
          <a:off x="4864100" y="140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68755</xdr:rowOff>
    </xdr:from>
    <xdr:to>
      <xdr:col>23</xdr:col>
      <xdr:colOff>133350</xdr:colOff>
      <xdr:row>83</xdr:row>
      <xdr:rowOff>104307</xdr:rowOff>
    </xdr:to>
    <xdr:cxnSp macro="">
      <xdr:nvCxnSpPr>
        <xdr:cNvPr id="193" name="直線コネクタ 192"/>
        <xdr:cNvCxnSpPr/>
      </xdr:nvCxnSpPr>
      <xdr:spPr>
        <a:xfrm>
          <a:off x="4114800" y="14299105"/>
          <a:ext cx="838200" cy="3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129998</xdr:rowOff>
    </xdr:from>
    <xdr:ext cx="762000" cy="259045"/>
    <xdr:sp macro="" textlink="">
      <xdr:nvSpPr>
        <xdr:cNvPr id="194" name="人件費・物件費等の状況平均値テキスト"/>
        <xdr:cNvSpPr txBox="1"/>
      </xdr:nvSpPr>
      <xdr:spPr>
        <a:xfrm>
          <a:off x="5041900" y="14017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xdr:cNvSpPr/>
      </xdr:nvSpPr>
      <xdr:spPr>
        <a:xfrm>
          <a:off x="49022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32243</xdr:rowOff>
    </xdr:from>
    <xdr:to>
      <xdr:col>19</xdr:col>
      <xdr:colOff>133350</xdr:colOff>
      <xdr:row>83</xdr:row>
      <xdr:rowOff>68755</xdr:rowOff>
    </xdr:to>
    <xdr:cxnSp macro="">
      <xdr:nvCxnSpPr>
        <xdr:cNvPr id="196" name="直線コネクタ 195"/>
        <xdr:cNvCxnSpPr/>
      </xdr:nvCxnSpPr>
      <xdr:spPr>
        <a:xfrm>
          <a:off x="3225800" y="14262593"/>
          <a:ext cx="889000" cy="3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xdr:cNvSpPr/>
      </xdr:nvSpPr>
      <xdr:spPr>
        <a:xfrm>
          <a:off x="4064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24144</xdr:rowOff>
    </xdr:from>
    <xdr:ext cx="736600" cy="259045"/>
    <xdr:sp macro="" textlink="">
      <xdr:nvSpPr>
        <xdr:cNvPr id="198" name="テキスト ボックス 197"/>
        <xdr:cNvSpPr txBox="1"/>
      </xdr:nvSpPr>
      <xdr:spPr>
        <a:xfrm>
          <a:off x="3733800" y="1391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147963</xdr:rowOff>
    </xdr:from>
    <xdr:to>
      <xdr:col>15</xdr:col>
      <xdr:colOff>82550</xdr:colOff>
      <xdr:row>83</xdr:row>
      <xdr:rowOff>32243</xdr:rowOff>
    </xdr:to>
    <xdr:cxnSp macro="">
      <xdr:nvCxnSpPr>
        <xdr:cNvPr id="199" name="直線コネクタ 198"/>
        <xdr:cNvCxnSpPr/>
      </xdr:nvCxnSpPr>
      <xdr:spPr>
        <a:xfrm>
          <a:off x="2336800" y="14206863"/>
          <a:ext cx="889000" cy="5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200" name="フローチャート: 判断 199"/>
        <xdr:cNvSpPr/>
      </xdr:nvSpPr>
      <xdr:spPr>
        <a:xfrm>
          <a:off x="3175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7329</xdr:rowOff>
    </xdr:from>
    <xdr:ext cx="762000" cy="259045"/>
    <xdr:sp macro="" textlink="">
      <xdr:nvSpPr>
        <xdr:cNvPr id="201" name="テキスト ボックス 200"/>
        <xdr:cNvSpPr txBox="1"/>
      </xdr:nvSpPr>
      <xdr:spPr>
        <a:xfrm>
          <a:off x="2844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146507</xdr:rowOff>
    </xdr:from>
    <xdr:to>
      <xdr:col>11</xdr:col>
      <xdr:colOff>31750</xdr:colOff>
      <xdr:row>82</xdr:row>
      <xdr:rowOff>147963</xdr:rowOff>
    </xdr:to>
    <xdr:cxnSp macro="">
      <xdr:nvCxnSpPr>
        <xdr:cNvPr id="202" name="直線コネクタ 201"/>
        <xdr:cNvCxnSpPr/>
      </xdr:nvCxnSpPr>
      <xdr:spPr>
        <a:xfrm>
          <a:off x="1447800" y="14205407"/>
          <a:ext cx="889000" cy="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35531</xdr:rowOff>
    </xdr:from>
    <xdr:to>
      <xdr:col>11</xdr:col>
      <xdr:colOff>82550</xdr:colOff>
      <xdr:row>82</xdr:row>
      <xdr:rowOff>137131</xdr:rowOff>
    </xdr:to>
    <xdr:sp macro="" textlink="">
      <xdr:nvSpPr>
        <xdr:cNvPr id="203" name="フローチャート: 判断 202"/>
        <xdr:cNvSpPr/>
      </xdr:nvSpPr>
      <xdr:spPr>
        <a:xfrm>
          <a:off x="2286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147308</xdr:rowOff>
    </xdr:from>
    <xdr:ext cx="762000" cy="259045"/>
    <xdr:sp macro="" textlink="">
      <xdr:nvSpPr>
        <xdr:cNvPr id="204" name="テキスト ボックス 203"/>
        <xdr:cNvSpPr txBox="1"/>
      </xdr:nvSpPr>
      <xdr:spPr>
        <a:xfrm>
          <a:off x="1955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27935</xdr:rowOff>
    </xdr:from>
    <xdr:to>
      <xdr:col>7</xdr:col>
      <xdr:colOff>31750</xdr:colOff>
      <xdr:row>82</xdr:row>
      <xdr:rowOff>129535</xdr:rowOff>
    </xdr:to>
    <xdr:sp macro="" textlink="">
      <xdr:nvSpPr>
        <xdr:cNvPr id="205" name="フローチャート: 判断 204"/>
        <xdr:cNvSpPr/>
      </xdr:nvSpPr>
      <xdr:spPr>
        <a:xfrm>
          <a:off x="1397000" y="140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139712</xdr:rowOff>
    </xdr:from>
    <xdr:ext cx="762000" cy="259045"/>
    <xdr:sp macro="" textlink="">
      <xdr:nvSpPr>
        <xdr:cNvPr id="206" name="テキスト ボックス 205"/>
        <xdr:cNvSpPr txBox="1"/>
      </xdr:nvSpPr>
      <xdr:spPr>
        <a:xfrm>
          <a:off x="1066800" y="1385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53507</xdr:rowOff>
    </xdr:from>
    <xdr:to>
      <xdr:col>23</xdr:col>
      <xdr:colOff>184150</xdr:colOff>
      <xdr:row>83</xdr:row>
      <xdr:rowOff>155107</xdr:rowOff>
    </xdr:to>
    <xdr:sp macro="" textlink="">
      <xdr:nvSpPr>
        <xdr:cNvPr id="212" name="楕円 211"/>
        <xdr:cNvSpPr/>
      </xdr:nvSpPr>
      <xdr:spPr>
        <a:xfrm>
          <a:off x="4902200" y="1428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25584</xdr:rowOff>
    </xdr:from>
    <xdr:ext cx="762000" cy="259045"/>
    <xdr:sp macro="" textlink="">
      <xdr:nvSpPr>
        <xdr:cNvPr id="213" name="人件費・物件費等の状況該当値テキスト"/>
        <xdr:cNvSpPr txBox="1"/>
      </xdr:nvSpPr>
      <xdr:spPr>
        <a:xfrm>
          <a:off x="5041900" y="1425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17955</xdr:rowOff>
    </xdr:from>
    <xdr:to>
      <xdr:col>19</xdr:col>
      <xdr:colOff>184150</xdr:colOff>
      <xdr:row>83</xdr:row>
      <xdr:rowOff>119555</xdr:rowOff>
    </xdr:to>
    <xdr:sp macro="" textlink="">
      <xdr:nvSpPr>
        <xdr:cNvPr id="214" name="楕円 213"/>
        <xdr:cNvSpPr/>
      </xdr:nvSpPr>
      <xdr:spPr>
        <a:xfrm>
          <a:off x="4064000" y="1424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104332</xdr:rowOff>
    </xdr:from>
    <xdr:ext cx="736600" cy="259045"/>
    <xdr:sp macro="" textlink="">
      <xdr:nvSpPr>
        <xdr:cNvPr id="215" name="テキスト ボックス 214"/>
        <xdr:cNvSpPr txBox="1"/>
      </xdr:nvSpPr>
      <xdr:spPr>
        <a:xfrm>
          <a:off x="3733800" y="14334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152893</xdr:rowOff>
    </xdr:from>
    <xdr:to>
      <xdr:col>15</xdr:col>
      <xdr:colOff>133350</xdr:colOff>
      <xdr:row>83</xdr:row>
      <xdr:rowOff>83043</xdr:rowOff>
    </xdr:to>
    <xdr:sp macro="" textlink="">
      <xdr:nvSpPr>
        <xdr:cNvPr id="216" name="楕円 215"/>
        <xdr:cNvSpPr/>
      </xdr:nvSpPr>
      <xdr:spPr>
        <a:xfrm>
          <a:off x="3175000" y="1421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67820</xdr:rowOff>
    </xdr:from>
    <xdr:ext cx="762000" cy="259045"/>
    <xdr:sp macro="" textlink="">
      <xdr:nvSpPr>
        <xdr:cNvPr id="217" name="テキスト ボックス 216"/>
        <xdr:cNvSpPr txBox="1"/>
      </xdr:nvSpPr>
      <xdr:spPr>
        <a:xfrm>
          <a:off x="2844800" y="1429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97163</xdr:rowOff>
    </xdr:from>
    <xdr:to>
      <xdr:col>11</xdr:col>
      <xdr:colOff>82550</xdr:colOff>
      <xdr:row>83</xdr:row>
      <xdr:rowOff>27313</xdr:rowOff>
    </xdr:to>
    <xdr:sp macro="" textlink="">
      <xdr:nvSpPr>
        <xdr:cNvPr id="218" name="楕円 217"/>
        <xdr:cNvSpPr/>
      </xdr:nvSpPr>
      <xdr:spPr>
        <a:xfrm>
          <a:off x="2286000" y="1415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12090</xdr:rowOff>
    </xdr:from>
    <xdr:ext cx="762000" cy="259045"/>
    <xdr:sp macro="" textlink="">
      <xdr:nvSpPr>
        <xdr:cNvPr id="219" name="テキスト ボックス 218"/>
        <xdr:cNvSpPr txBox="1"/>
      </xdr:nvSpPr>
      <xdr:spPr>
        <a:xfrm>
          <a:off x="1955800" y="1424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95707</xdr:rowOff>
    </xdr:from>
    <xdr:to>
      <xdr:col>7</xdr:col>
      <xdr:colOff>31750</xdr:colOff>
      <xdr:row>83</xdr:row>
      <xdr:rowOff>25857</xdr:rowOff>
    </xdr:to>
    <xdr:sp macro="" textlink="">
      <xdr:nvSpPr>
        <xdr:cNvPr id="220" name="楕円 219"/>
        <xdr:cNvSpPr/>
      </xdr:nvSpPr>
      <xdr:spPr>
        <a:xfrm>
          <a:off x="1397000" y="141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10634</xdr:rowOff>
    </xdr:from>
    <xdr:ext cx="762000" cy="259045"/>
    <xdr:sp macro="" textlink="">
      <xdr:nvSpPr>
        <xdr:cNvPr id="221" name="テキスト ボックス 220"/>
        <xdr:cNvSpPr txBox="1"/>
      </xdr:nvSpPr>
      <xdr:spPr>
        <a:xfrm>
          <a:off x="1066800" y="142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前年度に比べ指数が増加し、類似団体平均と同程度となっている。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職員数の適正管理とともに、適正な給与水準の維持に努める。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xdr:cNvCxnSpPr/>
      </xdr:nvCxnSpPr>
      <xdr:spPr>
        <a:xfrm flipV="1">
          <a:off x="17018000" y="14088618"/>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xdr:cNvSpPr txBox="1"/>
      </xdr:nvSpPr>
      <xdr:spPr>
        <a:xfrm>
          <a:off x="17106900" y="152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xdr:cNvCxnSpPr/>
      </xdr:nvCxnSpPr>
      <xdr:spPr>
        <a:xfrm>
          <a:off x="16929100" y="153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xdr:cNvSpPr txBox="1"/>
      </xdr:nvSpPr>
      <xdr:spPr>
        <a:xfrm>
          <a:off x="17106900" y="138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xdr:cNvCxnSpPr/>
      </xdr:nvCxnSpPr>
      <xdr:spPr>
        <a:xfrm>
          <a:off x="16929100" y="1408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118363</xdr:rowOff>
    </xdr:from>
    <xdr:to>
      <xdr:col>81</xdr:col>
      <xdr:colOff>44450</xdr:colOff>
      <xdr:row>88</xdr:row>
      <xdr:rowOff>19304</xdr:rowOff>
    </xdr:to>
    <xdr:cxnSp macro="">
      <xdr:nvCxnSpPr>
        <xdr:cNvPr id="253" name="直線コネクタ 252"/>
        <xdr:cNvCxnSpPr/>
      </xdr:nvCxnSpPr>
      <xdr:spPr>
        <a:xfrm>
          <a:off x="16179800" y="15034513"/>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116857</xdr:rowOff>
    </xdr:from>
    <xdr:ext cx="762000" cy="259045"/>
    <xdr:sp macro="" textlink="">
      <xdr:nvSpPr>
        <xdr:cNvPr id="254" name="給与水準   （国との比較）平均値テキスト"/>
        <xdr:cNvSpPr txBox="1"/>
      </xdr:nvSpPr>
      <xdr:spPr>
        <a:xfrm>
          <a:off x="17106900" y="15033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99061</xdr:rowOff>
    </xdr:from>
    <xdr:to>
      <xdr:col>77</xdr:col>
      <xdr:colOff>44450</xdr:colOff>
      <xdr:row>87</xdr:row>
      <xdr:rowOff>118363</xdr:rowOff>
    </xdr:to>
    <xdr:cxnSp macro="">
      <xdr:nvCxnSpPr>
        <xdr:cNvPr id="256" name="直線コネクタ 255"/>
        <xdr:cNvCxnSpPr/>
      </xdr:nvCxnSpPr>
      <xdr:spPr>
        <a:xfrm>
          <a:off x="15290800" y="15015211"/>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xdr:cNvSpPr/>
      </xdr:nvSpPr>
      <xdr:spPr>
        <a:xfrm>
          <a:off x="16129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69359</xdr:rowOff>
    </xdr:from>
    <xdr:ext cx="736600" cy="259045"/>
    <xdr:sp macro="" textlink="">
      <xdr:nvSpPr>
        <xdr:cNvPr id="258" name="テキスト ボックス 257"/>
        <xdr:cNvSpPr txBox="1"/>
      </xdr:nvSpPr>
      <xdr:spPr>
        <a:xfrm>
          <a:off x="15798800" y="1515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99061</xdr:rowOff>
    </xdr:from>
    <xdr:to>
      <xdr:col>72</xdr:col>
      <xdr:colOff>203200</xdr:colOff>
      <xdr:row>88</xdr:row>
      <xdr:rowOff>48261</xdr:rowOff>
    </xdr:to>
    <xdr:cxnSp macro="">
      <xdr:nvCxnSpPr>
        <xdr:cNvPr id="259" name="直線コネクタ 258"/>
        <xdr:cNvCxnSpPr/>
      </xdr:nvCxnSpPr>
      <xdr:spPr>
        <a:xfrm flipV="1">
          <a:off x="14401800" y="1501521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149606</xdr:rowOff>
    </xdr:from>
    <xdr:to>
      <xdr:col>73</xdr:col>
      <xdr:colOff>44450</xdr:colOff>
      <xdr:row>88</xdr:row>
      <xdr:rowOff>79756</xdr:rowOff>
    </xdr:to>
    <xdr:sp macro="" textlink="">
      <xdr:nvSpPr>
        <xdr:cNvPr id="260" name="フローチャート: 判断 259"/>
        <xdr:cNvSpPr/>
      </xdr:nvSpPr>
      <xdr:spPr>
        <a:xfrm>
          <a:off x="15240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64533</xdr:rowOff>
    </xdr:from>
    <xdr:ext cx="762000" cy="259045"/>
    <xdr:sp macro="" textlink="">
      <xdr:nvSpPr>
        <xdr:cNvPr id="261" name="テキスト ボックス 260"/>
        <xdr:cNvSpPr txBox="1"/>
      </xdr:nvSpPr>
      <xdr:spPr>
        <a:xfrm>
          <a:off x="14909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48261</xdr:rowOff>
    </xdr:from>
    <xdr:to>
      <xdr:col>68</xdr:col>
      <xdr:colOff>152400</xdr:colOff>
      <xdr:row>88</xdr:row>
      <xdr:rowOff>77215</xdr:rowOff>
    </xdr:to>
    <xdr:cxnSp macro="">
      <xdr:nvCxnSpPr>
        <xdr:cNvPr id="262" name="直線コネクタ 261"/>
        <xdr:cNvCxnSpPr/>
      </xdr:nvCxnSpPr>
      <xdr:spPr>
        <a:xfrm flipV="1">
          <a:off x="13512800" y="15135861"/>
          <a:ext cx="889000" cy="2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89933</xdr:rowOff>
    </xdr:from>
    <xdr:ext cx="762000" cy="259045"/>
    <xdr:sp macro="" textlink="">
      <xdr:nvSpPr>
        <xdr:cNvPr id="264" name="テキスト ボックス 263"/>
        <xdr:cNvSpPr txBox="1"/>
      </xdr:nvSpPr>
      <xdr:spPr>
        <a:xfrm>
          <a:off x="14020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6" name="テキスト ボックス 265"/>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139954</xdr:rowOff>
    </xdr:from>
    <xdr:to>
      <xdr:col>81</xdr:col>
      <xdr:colOff>95250</xdr:colOff>
      <xdr:row>88</xdr:row>
      <xdr:rowOff>70104</xdr:rowOff>
    </xdr:to>
    <xdr:sp macro="" textlink="">
      <xdr:nvSpPr>
        <xdr:cNvPr id="272" name="楕円 271"/>
        <xdr:cNvSpPr/>
      </xdr:nvSpPr>
      <xdr:spPr>
        <a:xfrm>
          <a:off x="169672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156481</xdr:rowOff>
    </xdr:from>
    <xdr:ext cx="762000" cy="259045"/>
    <xdr:sp macro="" textlink="">
      <xdr:nvSpPr>
        <xdr:cNvPr id="273" name="給与水準   （国との比較）該当値テキスト"/>
        <xdr:cNvSpPr txBox="1"/>
      </xdr:nvSpPr>
      <xdr:spPr>
        <a:xfrm>
          <a:off x="17106900" y="1490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67563</xdr:rowOff>
    </xdr:from>
    <xdr:to>
      <xdr:col>77</xdr:col>
      <xdr:colOff>95250</xdr:colOff>
      <xdr:row>87</xdr:row>
      <xdr:rowOff>169163</xdr:rowOff>
    </xdr:to>
    <xdr:sp macro="" textlink="">
      <xdr:nvSpPr>
        <xdr:cNvPr id="274" name="楕円 273"/>
        <xdr:cNvSpPr/>
      </xdr:nvSpPr>
      <xdr:spPr>
        <a:xfrm>
          <a:off x="16129000" y="1498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7890</xdr:rowOff>
    </xdr:from>
    <xdr:ext cx="736600" cy="259045"/>
    <xdr:sp macro="" textlink="">
      <xdr:nvSpPr>
        <xdr:cNvPr id="275" name="テキスト ボックス 274"/>
        <xdr:cNvSpPr txBox="1"/>
      </xdr:nvSpPr>
      <xdr:spPr>
        <a:xfrm>
          <a:off x="15798800" y="1475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48261</xdr:rowOff>
    </xdr:from>
    <xdr:to>
      <xdr:col>73</xdr:col>
      <xdr:colOff>44450</xdr:colOff>
      <xdr:row>87</xdr:row>
      <xdr:rowOff>149861</xdr:rowOff>
    </xdr:to>
    <xdr:sp macro="" textlink="">
      <xdr:nvSpPr>
        <xdr:cNvPr id="276" name="楕円 275"/>
        <xdr:cNvSpPr/>
      </xdr:nvSpPr>
      <xdr:spPr>
        <a:xfrm>
          <a:off x="15240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160038</xdr:rowOff>
    </xdr:from>
    <xdr:ext cx="762000" cy="259045"/>
    <xdr:sp macro="" textlink="">
      <xdr:nvSpPr>
        <xdr:cNvPr id="277" name="テキスト ボックス 276"/>
        <xdr:cNvSpPr txBox="1"/>
      </xdr:nvSpPr>
      <xdr:spPr>
        <a:xfrm>
          <a:off x="14909800" y="1473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168911</xdr:rowOff>
    </xdr:from>
    <xdr:to>
      <xdr:col>68</xdr:col>
      <xdr:colOff>203200</xdr:colOff>
      <xdr:row>88</xdr:row>
      <xdr:rowOff>99061</xdr:rowOff>
    </xdr:to>
    <xdr:sp macro="" textlink="">
      <xdr:nvSpPr>
        <xdr:cNvPr id="278" name="楕円 277"/>
        <xdr:cNvSpPr/>
      </xdr:nvSpPr>
      <xdr:spPr>
        <a:xfrm>
          <a:off x="14351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83838</xdr:rowOff>
    </xdr:from>
    <xdr:ext cx="762000" cy="259045"/>
    <xdr:sp macro="" textlink="">
      <xdr:nvSpPr>
        <xdr:cNvPr id="279" name="テキスト ボックス 278"/>
        <xdr:cNvSpPr txBox="1"/>
      </xdr:nvSpPr>
      <xdr:spPr>
        <a:xfrm>
          <a:off x="14020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26415</xdr:rowOff>
    </xdr:from>
    <xdr:to>
      <xdr:col>64</xdr:col>
      <xdr:colOff>152400</xdr:colOff>
      <xdr:row>88</xdr:row>
      <xdr:rowOff>128015</xdr:rowOff>
    </xdr:to>
    <xdr:sp macro="" textlink="">
      <xdr:nvSpPr>
        <xdr:cNvPr id="280" name="楕円 279"/>
        <xdr:cNvSpPr/>
      </xdr:nvSpPr>
      <xdr:spPr>
        <a:xfrm>
          <a:off x="13462000" y="151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112792</xdr:rowOff>
    </xdr:from>
    <xdr:ext cx="762000" cy="259045"/>
    <xdr:sp macro="" textlink="">
      <xdr:nvSpPr>
        <xdr:cNvPr id="281" name="テキスト ボックス 280"/>
        <xdr:cNvSpPr txBox="1"/>
      </xdr:nvSpPr>
      <xdr:spPr>
        <a:xfrm>
          <a:off x="13131800" y="1520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町立高等学校の教員、事務職員、実習助手が職員数に含まれていることから、高い水準で推移しており、類似団体平均を上回っている。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月策定の第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次壮瞥町定員管理適正化計画（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R3-R7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）に基づき、職員数の適正管理に努める。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xdr:cNvCxnSpPr/>
      </xdr:nvCxnSpPr>
      <xdr:spPr>
        <a:xfrm flipV="1">
          <a:off x="17018000" y="10039386"/>
          <a:ext cx="0" cy="1644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xdr:cNvSpPr txBox="1"/>
      </xdr:nvSpPr>
      <xdr:spPr>
        <a:xfrm>
          <a:off x="17106900" y="116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xdr:cNvCxnSpPr/>
      </xdr:nvCxnSpPr>
      <xdr:spPr>
        <a:xfrm>
          <a:off x="16929100" y="1168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xdr:cNvSpPr txBox="1"/>
      </xdr:nvSpPr>
      <xdr:spPr>
        <a:xfrm>
          <a:off x="17106900" y="978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xdr:cNvCxnSpPr/>
      </xdr:nvCxnSpPr>
      <xdr:spPr>
        <a:xfrm>
          <a:off x="16929100" y="1003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53757</xdr:rowOff>
    </xdr:from>
    <xdr:to>
      <xdr:col>81</xdr:col>
      <xdr:colOff>44450</xdr:colOff>
      <xdr:row>62</xdr:row>
      <xdr:rowOff>67890</xdr:rowOff>
    </xdr:to>
    <xdr:cxnSp macro="">
      <xdr:nvCxnSpPr>
        <xdr:cNvPr id="318" name="直線コネクタ 317"/>
        <xdr:cNvCxnSpPr/>
      </xdr:nvCxnSpPr>
      <xdr:spPr>
        <a:xfrm>
          <a:off x="16179800" y="10683657"/>
          <a:ext cx="838200" cy="1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89716</xdr:rowOff>
    </xdr:from>
    <xdr:ext cx="762000" cy="259045"/>
    <xdr:sp macro="" textlink="">
      <xdr:nvSpPr>
        <xdr:cNvPr id="319" name="定員管理の状況平均値テキスト"/>
        <xdr:cNvSpPr txBox="1"/>
      </xdr:nvSpPr>
      <xdr:spPr>
        <a:xfrm>
          <a:off x="17106900" y="10205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xdr:cNvSpPr/>
      </xdr:nvSpPr>
      <xdr:spPr>
        <a:xfrm>
          <a:off x="16967200" y="103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37211</xdr:rowOff>
    </xdr:from>
    <xdr:to>
      <xdr:col>77</xdr:col>
      <xdr:colOff>44450</xdr:colOff>
      <xdr:row>62</xdr:row>
      <xdr:rowOff>53757</xdr:rowOff>
    </xdr:to>
    <xdr:cxnSp macro="">
      <xdr:nvCxnSpPr>
        <xdr:cNvPr id="321" name="直線コネクタ 320"/>
        <xdr:cNvCxnSpPr/>
      </xdr:nvCxnSpPr>
      <xdr:spPr>
        <a:xfrm>
          <a:off x="15290800" y="10667111"/>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xdr:cNvSpPr/>
      </xdr:nvSpPr>
      <xdr:spPr>
        <a:xfrm>
          <a:off x="161290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160146</xdr:rowOff>
    </xdr:from>
    <xdr:ext cx="736600" cy="259045"/>
    <xdr:sp macro="" textlink="">
      <xdr:nvSpPr>
        <xdr:cNvPr id="323" name="テキスト ボックス 322"/>
        <xdr:cNvSpPr txBox="1"/>
      </xdr:nvSpPr>
      <xdr:spPr>
        <a:xfrm>
          <a:off x="15798800" y="10104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13081</xdr:rowOff>
    </xdr:from>
    <xdr:to>
      <xdr:col>72</xdr:col>
      <xdr:colOff>203200</xdr:colOff>
      <xdr:row>62</xdr:row>
      <xdr:rowOff>37211</xdr:rowOff>
    </xdr:to>
    <xdr:cxnSp macro="">
      <xdr:nvCxnSpPr>
        <xdr:cNvPr id="324" name="直線コネクタ 323"/>
        <xdr:cNvCxnSpPr/>
      </xdr:nvCxnSpPr>
      <xdr:spPr>
        <a:xfrm>
          <a:off x="14401800" y="1064298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146702</xdr:rowOff>
    </xdr:from>
    <xdr:ext cx="762000" cy="259045"/>
    <xdr:sp macro="" textlink="">
      <xdr:nvSpPr>
        <xdr:cNvPr id="326" name="テキスト ボックス 325"/>
        <xdr:cNvSpPr txBox="1"/>
      </xdr:nvSpPr>
      <xdr:spPr>
        <a:xfrm>
          <a:off x="14909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1016</xdr:rowOff>
    </xdr:from>
    <xdr:to>
      <xdr:col>68</xdr:col>
      <xdr:colOff>152400</xdr:colOff>
      <xdr:row>62</xdr:row>
      <xdr:rowOff>13081</xdr:rowOff>
    </xdr:to>
    <xdr:cxnSp macro="">
      <xdr:nvCxnSpPr>
        <xdr:cNvPr id="327" name="直線コネクタ 326"/>
        <xdr:cNvCxnSpPr/>
      </xdr:nvCxnSpPr>
      <xdr:spPr>
        <a:xfrm>
          <a:off x="13512800" y="1063091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21481</xdr:rowOff>
    </xdr:from>
    <xdr:to>
      <xdr:col>68</xdr:col>
      <xdr:colOff>203200</xdr:colOff>
      <xdr:row>60</xdr:row>
      <xdr:rowOff>123081</xdr:rowOff>
    </xdr:to>
    <xdr:sp macro="" textlink="">
      <xdr:nvSpPr>
        <xdr:cNvPr id="328" name="フローチャート: 判断 327"/>
        <xdr:cNvSpPr/>
      </xdr:nvSpPr>
      <xdr:spPr>
        <a:xfrm>
          <a:off x="14351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133258</xdr:rowOff>
    </xdr:from>
    <xdr:ext cx="762000" cy="259045"/>
    <xdr:sp macro="" textlink="">
      <xdr:nvSpPr>
        <xdr:cNvPr id="329" name="テキスト ボックス 328"/>
        <xdr:cNvSpPr txBox="1"/>
      </xdr:nvSpPr>
      <xdr:spPr>
        <a:xfrm>
          <a:off x="14020800" y="100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30" name="フローチャート: 判断 329"/>
        <xdr:cNvSpPr/>
      </xdr:nvSpPr>
      <xdr:spPr>
        <a:xfrm>
          <a:off x="13462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115333</xdr:rowOff>
    </xdr:from>
    <xdr:ext cx="762000" cy="259045"/>
    <xdr:sp macro="" textlink="">
      <xdr:nvSpPr>
        <xdr:cNvPr id="331" name="テキスト ボックス 330"/>
        <xdr:cNvSpPr txBox="1"/>
      </xdr:nvSpPr>
      <xdr:spPr>
        <a:xfrm>
          <a:off x="13131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17090</xdr:rowOff>
    </xdr:from>
    <xdr:to>
      <xdr:col>81</xdr:col>
      <xdr:colOff>95250</xdr:colOff>
      <xdr:row>62</xdr:row>
      <xdr:rowOff>118690</xdr:rowOff>
    </xdr:to>
    <xdr:sp macro="" textlink="">
      <xdr:nvSpPr>
        <xdr:cNvPr id="337" name="楕円 336"/>
        <xdr:cNvSpPr/>
      </xdr:nvSpPr>
      <xdr:spPr>
        <a:xfrm>
          <a:off x="16967200" y="106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160617</xdr:rowOff>
    </xdr:from>
    <xdr:ext cx="762000" cy="259045"/>
    <xdr:sp macro="" textlink="">
      <xdr:nvSpPr>
        <xdr:cNvPr id="338" name="定員管理の状況該当値テキスト"/>
        <xdr:cNvSpPr txBox="1"/>
      </xdr:nvSpPr>
      <xdr:spPr>
        <a:xfrm>
          <a:off x="17106900" y="106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2957</xdr:rowOff>
    </xdr:from>
    <xdr:to>
      <xdr:col>77</xdr:col>
      <xdr:colOff>95250</xdr:colOff>
      <xdr:row>62</xdr:row>
      <xdr:rowOff>104557</xdr:rowOff>
    </xdr:to>
    <xdr:sp macro="" textlink="">
      <xdr:nvSpPr>
        <xdr:cNvPr id="339" name="楕円 338"/>
        <xdr:cNvSpPr/>
      </xdr:nvSpPr>
      <xdr:spPr>
        <a:xfrm>
          <a:off x="16129000" y="1063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89334</xdr:rowOff>
    </xdr:from>
    <xdr:ext cx="736600" cy="259045"/>
    <xdr:sp macro="" textlink="">
      <xdr:nvSpPr>
        <xdr:cNvPr id="340" name="テキスト ボックス 339"/>
        <xdr:cNvSpPr txBox="1"/>
      </xdr:nvSpPr>
      <xdr:spPr>
        <a:xfrm>
          <a:off x="15798800" y="10719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157861</xdr:rowOff>
    </xdr:from>
    <xdr:to>
      <xdr:col>73</xdr:col>
      <xdr:colOff>44450</xdr:colOff>
      <xdr:row>62</xdr:row>
      <xdr:rowOff>88011</xdr:rowOff>
    </xdr:to>
    <xdr:sp macro="" textlink="">
      <xdr:nvSpPr>
        <xdr:cNvPr id="341" name="楕円 340"/>
        <xdr:cNvSpPr/>
      </xdr:nvSpPr>
      <xdr:spPr>
        <a:xfrm>
          <a:off x="15240000" y="1061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72788</xdr:rowOff>
    </xdr:from>
    <xdr:ext cx="762000" cy="259045"/>
    <xdr:sp macro="" textlink="">
      <xdr:nvSpPr>
        <xdr:cNvPr id="342" name="テキスト ボックス 341"/>
        <xdr:cNvSpPr txBox="1"/>
      </xdr:nvSpPr>
      <xdr:spPr>
        <a:xfrm>
          <a:off x="14909800" y="1070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133731</xdr:rowOff>
    </xdr:from>
    <xdr:to>
      <xdr:col>68</xdr:col>
      <xdr:colOff>203200</xdr:colOff>
      <xdr:row>62</xdr:row>
      <xdr:rowOff>63881</xdr:rowOff>
    </xdr:to>
    <xdr:sp macro="" textlink="">
      <xdr:nvSpPr>
        <xdr:cNvPr id="343" name="楕円 342"/>
        <xdr:cNvSpPr/>
      </xdr:nvSpPr>
      <xdr:spPr>
        <a:xfrm>
          <a:off x="14351000" y="1059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48658</xdr:rowOff>
    </xdr:from>
    <xdr:ext cx="762000" cy="259045"/>
    <xdr:sp macro="" textlink="">
      <xdr:nvSpPr>
        <xdr:cNvPr id="344" name="テキスト ボックス 343"/>
        <xdr:cNvSpPr txBox="1"/>
      </xdr:nvSpPr>
      <xdr:spPr>
        <a:xfrm>
          <a:off x="14020800" y="10678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121666</xdr:rowOff>
    </xdr:from>
    <xdr:to>
      <xdr:col>64</xdr:col>
      <xdr:colOff>152400</xdr:colOff>
      <xdr:row>62</xdr:row>
      <xdr:rowOff>51816</xdr:rowOff>
    </xdr:to>
    <xdr:sp macro="" textlink="">
      <xdr:nvSpPr>
        <xdr:cNvPr id="345" name="楕円 344"/>
        <xdr:cNvSpPr/>
      </xdr:nvSpPr>
      <xdr:spPr>
        <a:xfrm>
          <a:off x="13462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36593</xdr:rowOff>
    </xdr:from>
    <xdr:ext cx="762000" cy="259045"/>
    <xdr:sp macro="" textlink="">
      <xdr:nvSpPr>
        <xdr:cNvPr id="346" name="テキスト ボックス 345"/>
        <xdr:cNvSpPr txBox="1"/>
      </xdr:nvSpPr>
      <xdr:spPr>
        <a:xfrm>
          <a:off x="13131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前年度に比べ比率が減少したものの、類似団体平均を上回っている。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地方債の元利償還金は、償還ピークである平成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年度を過ぎて穏やかに減少傾向にあるが、依然高い水準にあるため、引き続き地方債の発行限度額を厳しく管理し、有利な地方債を活用し財政の健全化を図る。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xdr:cNvCxnSpPr/>
      </xdr:nvCxnSpPr>
      <xdr:spPr>
        <a:xfrm flipV="1">
          <a:off x="17018000" y="620479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119380</xdr:rowOff>
    </xdr:to>
    <xdr:cxnSp macro="">
      <xdr:nvCxnSpPr>
        <xdr:cNvPr id="379" name="直線コネクタ 378"/>
        <xdr:cNvCxnSpPr/>
      </xdr:nvCxnSpPr>
      <xdr:spPr>
        <a:xfrm flipV="1">
          <a:off x="16179800" y="737108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380" name="公債費負担の状況平均値テキスト"/>
        <xdr:cNvSpPr txBox="1"/>
      </xdr:nvSpPr>
      <xdr:spPr>
        <a:xfrm>
          <a:off x="17106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119380</xdr:rowOff>
    </xdr:from>
    <xdr:to>
      <xdr:col>77</xdr:col>
      <xdr:colOff>44450</xdr:colOff>
      <xdr:row>44</xdr:row>
      <xdr:rowOff>52494</xdr:rowOff>
    </xdr:to>
    <xdr:cxnSp macro="">
      <xdr:nvCxnSpPr>
        <xdr:cNvPr id="382" name="直線コネクタ 381"/>
        <xdr:cNvCxnSpPr/>
      </xdr:nvCxnSpPr>
      <xdr:spPr>
        <a:xfrm flipV="1">
          <a:off x="15290800" y="749173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52494</xdr:rowOff>
    </xdr:from>
    <xdr:to>
      <xdr:col>72</xdr:col>
      <xdr:colOff>203200</xdr:colOff>
      <xdr:row>44</xdr:row>
      <xdr:rowOff>76623</xdr:rowOff>
    </xdr:to>
    <xdr:cxnSp macro="">
      <xdr:nvCxnSpPr>
        <xdr:cNvPr id="385" name="直線コネクタ 384"/>
        <xdr:cNvCxnSpPr/>
      </xdr:nvCxnSpPr>
      <xdr:spPr>
        <a:xfrm flipV="1">
          <a:off x="14401800" y="75962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7" name="テキスト ボックス 386"/>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52494</xdr:rowOff>
    </xdr:from>
    <xdr:to>
      <xdr:col>68</xdr:col>
      <xdr:colOff>152400</xdr:colOff>
      <xdr:row>44</xdr:row>
      <xdr:rowOff>76623</xdr:rowOff>
    </xdr:to>
    <xdr:cxnSp macro="">
      <xdr:nvCxnSpPr>
        <xdr:cNvPr id="388" name="直線コネクタ 387"/>
        <xdr:cNvCxnSpPr/>
      </xdr:nvCxnSpPr>
      <xdr:spPr>
        <a:xfrm>
          <a:off x="13512800" y="75962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9" name="フローチャート: 判断 388"/>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0" name="テキスト ボックス 389"/>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2" name="テキスト ボックス 391"/>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398" name="楕円 397"/>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399" name="公債費負担の状況該当値テキスト"/>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68580</xdr:rowOff>
    </xdr:from>
    <xdr:to>
      <xdr:col>77</xdr:col>
      <xdr:colOff>95250</xdr:colOff>
      <xdr:row>43</xdr:row>
      <xdr:rowOff>170180</xdr:rowOff>
    </xdr:to>
    <xdr:sp macro="" textlink="">
      <xdr:nvSpPr>
        <xdr:cNvPr id="400" name="楕円 399"/>
        <xdr:cNvSpPr/>
      </xdr:nvSpPr>
      <xdr:spPr>
        <a:xfrm>
          <a:off x="16129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154957</xdr:rowOff>
    </xdr:from>
    <xdr:ext cx="736600" cy="259045"/>
    <xdr:sp macro="" textlink="">
      <xdr:nvSpPr>
        <xdr:cNvPr id="401" name="テキスト ボックス 400"/>
        <xdr:cNvSpPr txBox="1"/>
      </xdr:nvSpPr>
      <xdr:spPr>
        <a:xfrm>
          <a:off x="15798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1694</xdr:rowOff>
    </xdr:from>
    <xdr:to>
      <xdr:col>73</xdr:col>
      <xdr:colOff>44450</xdr:colOff>
      <xdr:row>44</xdr:row>
      <xdr:rowOff>103294</xdr:rowOff>
    </xdr:to>
    <xdr:sp macro="" textlink="">
      <xdr:nvSpPr>
        <xdr:cNvPr id="402" name="楕円 401"/>
        <xdr:cNvSpPr/>
      </xdr:nvSpPr>
      <xdr:spPr>
        <a:xfrm>
          <a:off x="15240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88071</xdr:rowOff>
    </xdr:from>
    <xdr:ext cx="762000" cy="259045"/>
    <xdr:sp macro="" textlink="">
      <xdr:nvSpPr>
        <xdr:cNvPr id="403" name="テキスト ボックス 402"/>
        <xdr:cNvSpPr txBox="1"/>
      </xdr:nvSpPr>
      <xdr:spPr>
        <a:xfrm>
          <a:off x="14909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25823</xdr:rowOff>
    </xdr:from>
    <xdr:to>
      <xdr:col>68</xdr:col>
      <xdr:colOff>203200</xdr:colOff>
      <xdr:row>44</xdr:row>
      <xdr:rowOff>127423</xdr:rowOff>
    </xdr:to>
    <xdr:sp macro="" textlink="">
      <xdr:nvSpPr>
        <xdr:cNvPr id="404" name="楕円 403"/>
        <xdr:cNvSpPr/>
      </xdr:nvSpPr>
      <xdr:spPr>
        <a:xfrm>
          <a:off x="14351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112200</xdr:rowOff>
    </xdr:from>
    <xdr:ext cx="762000" cy="259045"/>
    <xdr:sp macro="" textlink="">
      <xdr:nvSpPr>
        <xdr:cNvPr id="405" name="テキスト ボックス 404"/>
        <xdr:cNvSpPr txBox="1"/>
      </xdr:nvSpPr>
      <xdr:spPr>
        <a:xfrm>
          <a:off x="14020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1694</xdr:rowOff>
    </xdr:from>
    <xdr:to>
      <xdr:col>64</xdr:col>
      <xdr:colOff>152400</xdr:colOff>
      <xdr:row>44</xdr:row>
      <xdr:rowOff>103294</xdr:rowOff>
    </xdr:to>
    <xdr:sp macro="" textlink="">
      <xdr:nvSpPr>
        <xdr:cNvPr id="406" name="楕円 405"/>
        <xdr:cNvSpPr/>
      </xdr:nvSpPr>
      <xdr:spPr>
        <a:xfrm>
          <a:off x="13462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88071</xdr:rowOff>
    </xdr:from>
    <xdr:ext cx="762000" cy="259045"/>
    <xdr:sp macro="" textlink="">
      <xdr:nvSpPr>
        <xdr:cNvPr id="407" name="テキスト ボックス 406"/>
        <xdr:cNvSpPr txBox="1"/>
      </xdr:nvSpPr>
      <xdr:spPr>
        <a:xfrm>
          <a:off x="13131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財政調整基金残高の増などにより、前年度と同じく算定無しとなっている。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地方債の発行にあたっては十分な精査を行い、計画的な基金への積み立てや充当可能財源の確保に努め、健全な財政運営を図る。</a:t>
          </a:r>
        </a:p>
        <a:p>
          <a:r>
            <a:rPr kumimoji="1" lang="en-US" altLang="ja-JP" sz="130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145838</xdr:rowOff>
    </xdr:from>
    <xdr:to>
      <xdr:col>68</xdr:col>
      <xdr:colOff>152400</xdr:colOff>
      <xdr:row>14</xdr:row>
      <xdr:rowOff>40075</xdr:rowOff>
    </xdr:to>
    <xdr:cxnSp macro="">
      <xdr:nvCxnSpPr>
        <xdr:cNvPr id="441" name="直線コネクタ 440"/>
        <xdr:cNvCxnSpPr/>
      </xdr:nvCxnSpPr>
      <xdr:spPr>
        <a:xfrm>
          <a:off x="13512800" y="2374688"/>
          <a:ext cx="889000" cy="6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6" name="フローチャート: 判断 445"/>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7" name="テキスト ボックス 446"/>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160725</xdr:rowOff>
    </xdr:from>
    <xdr:to>
      <xdr:col>68</xdr:col>
      <xdr:colOff>203200</xdr:colOff>
      <xdr:row>14</xdr:row>
      <xdr:rowOff>90875</xdr:rowOff>
    </xdr:to>
    <xdr:sp macro="" textlink="">
      <xdr:nvSpPr>
        <xdr:cNvPr id="457" name="楕円 456"/>
        <xdr:cNvSpPr/>
      </xdr:nvSpPr>
      <xdr:spPr>
        <a:xfrm>
          <a:off x="14351000" y="23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75652</xdr:rowOff>
    </xdr:from>
    <xdr:ext cx="762000" cy="259045"/>
    <xdr:sp macro="" textlink="">
      <xdr:nvSpPr>
        <xdr:cNvPr id="458" name="テキスト ボックス 457"/>
        <xdr:cNvSpPr txBox="1"/>
      </xdr:nvSpPr>
      <xdr:spPr>
        <a:xfrm>
          <a:off x="14020800" y="247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95038</xdr:rowOff>
    </xdr:from>
    <xdr:to>
      <xdr:col>64</xdr:col>
      <xdr:colOff>152400</xdr:colOff>
      <xdr:row>14</xdr:row>
      <xdr:rowOff>25188</xdr:rowOff>
    </xdr:to>
    <xdr:sp macro="" textlink="">
      <xdr:nvSpPr>
        <xdr:cNvPr id="459" name="楕円 458"/>
        <xdr:cNvSpPr/>
      </xdr:nvSpPr>
      <xdr:spPr>
        <a:xfrm>
          <a:off x="13462000" y="2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9965</xdr:rowOff>
    </xdr:from>
    <xdr:ext cx="762000" cy="259045"/>
    <xdr:sp macro="" textlink="">
      <xdr:nvSpPr>
        <xdr:cNvPr id="460" name="テキスト ボックス 459"/>
        <xdr:cNvSpPr txBox="1"/>
      </xdr:nvSpPr>
      <xdr:spPr>
        <a:xfrm>
          <a:off x="13131800" y="24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2,362
2,324
205.01
4,128,266
4,020,101
99,501
2,198,867
3,160,821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町立高等学校を有していることや保育所を直営で運営していることなどにより、職員数が高い水準で推移していることなどから、類似団体平均を上回っている。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月策定の第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次壮瞥町定員管理適正化計画（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R3-R7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）に基づき職員数の適正管理に努めるとともに、行財政改革も推進し、人件費の削減に努める。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39</xdr:row>
      <xdr:rowOff>46990</xdr:rowOff>
    </xdr:to>
    <xdr:cxnSp macro="">
      <xdr:nvCxnSpPr>
        <xdr:cNvPr id="64" name="直線コネクタ 63"/>
        <xdr:cNvCxnSpPr/>
      </xdr:nvCxnSpPr>
      <xdr:spPr>
        <a:xfrm>
          <a:off x="3987800" y="65963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39</xdr:row>
      <xdr:rowOff>120142</xdr:rowOff>
    </xdr:to>
    <xdr:cxnSp macro="">
      <xdr:nvCxnSpPr>
        <xdr:cNvPr id="67" name="直線コネクタ 66"/>
        <xdr:cNvCxnSpPr/>
      </xdr:nvCxnSpPr>
      <xdr:spPr>
        <a:xfrm flipV="1">
          <a:off x="3098800" y="659638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69" name="テキスト ボックス 68"/>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5842</xdr:rowOff>
    </xdr:from>
    <xdr:to>
      <xdr:col>15</xdr:col>
      <xdr:colOff>98425</xdr:colOff>
      <xdr:row>39</xdr:row>
      <xdr:rowOff>120142</xdr:rowOff>
    </xdr:to>
    <xdr:cxnSp macro="">
      <xdr:nvCxnSpPr>
        <xdr:cNvPr id="70" name="直線コネクタ 69"/>
        <xdr:cNvCxnSpPr/>
      </xdr:nvCxnSpPr>
      <xdr:spPr>
        <a:xfrm>
          <a:off x="2209800" y="669239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xdr:cNvSpPr/>
      </xdr:nvSpPr>
      <xdr:spPr>
        <a:xfrm>
          <a:off x="3048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149115</xdr:rowOff>
    </xdr:from>
    <xdr:ext cx="762000" cy="259045"/>
    <xdr:sp macro="" textlink="">
      <xdr:nvSpPr>
        <xdr:cNvPr id="72" name="テキスト ボックス 71"/>
        <xdr:cNvSpPr txBox="1"/>
      </xdr:nvSpPr>
      <xdr:spPr>
        <a:xfrm>
          <a:off x="2717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5842</xdr:rowOff>
    </xdr:from>
    <xdr:to>
      <xdr:col>11</xdr:col>
      <xdr:colOff>9525</xdr:colOff>
      <xdr:row>39</xdr:row>
      <xdr:rowOff>10414</xdr:rowOff>
    </xdr:to>
    <xdr:cxnSp macro="">
      <xdr:nvCxnSpPr>
        <xdr:cNvPr id="73" name="直線コネクタ 72"/>
        <xdr:cNvCxnSpPr/>
      </xdr:nvCxnSpPr>
      <xdr:spPr>
        <a:xfrm flipV="1">
          <a:off x="1320800" y="66923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167640</xdr:rowOff>
    </xdr:from>
    <xdr:to>
      <xdr:col>24</xdr:col>
      <xdr:colOff>76200</xdr:colOff>
      <xdr:row>39</xdr:row>
      <xdr:rowOff>97790</xdr:rowOff>
    </xdr:to>
    <xdr:sp macro="" textlink="">
      <xdr:nvSpPr>
        <xdr:cNvPr id="83" name="楕円 82"/>
        <xdr:cNvSpPr/>
      </xdr:nvSpPr>
      <xdr:spPr>
        <a:xfrm>
          <a:off x="4775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139717</xdr:rowOff>
    </xdr:from>
    <xdr:ext cx="762000" cy="259045"/>
    <xdr:sp macro="" textlink="">
      <xdr:nvSpPr>
        <xdr:cNvPr id="84" name="人件費該当値テキスト"/>
        <xdr:cNvSpPr txBox="1"/>
      </xdr:nvSpPr>
      <xdr:spPr>
        <a:xfrm>
          <a:off x="4914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5" name="楕円 84"/>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6" name="テキスト ボックス 85"/>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69342</xdr:rowOff>
    </xdr:from>
    <xdr:to>
      <xdr:col>15</xdr:col>
      <xdr:colOff>149225</xdr:colOff>
      <xdr:row>39</xdr:row>
      <xdr:rowOff>170942</xdr:rowOff>
    </xdr:to>
    <xdr:sp macro="" textlink="">
      <xdr:nvSpPr>
        <xdr:cNvPr id="87" name="楕円 86"/>
        <xdr:cNvSpPr/>
      </xdr:nvSpPr>
      <xdr:spPr>
        <a:xfrm>
          <a:off x="3048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155719</xdr:rowOff>
    </xdr:from>
    <xdr:ext cx="762000" cy="259045"/>
    <xdr:sp macro="" textlink="">
      <xdr:nvSpPr>
        <xdr:cNvPr id="88" name="テキスト ボックス 87"/>
        <xdr:cNvSpPr txBox="1"/>
      </xdr:nvSpPr>
      <xdr:spPr>
        <a:xfrm>
          <a:off x="2717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126492</xdr:rowOff>
    </xdr:from>
    <xdr:to>
      <xdr:col>11</xdr:col>
      <xdr:colOff>60325</xdr:colOff>
      <xdr:row>39</xdr:row>
      <xdr:rowOff>56642</xdr:rowOff>
    </xdr:to>
    <xdr:sp macro="" textlink="">
      <xdr:nvSpPr>
        <xdr:cNvPr id="89" name="楕円 88"/>
        <xdr:cNvSpPr/>
      </xdr:nvSpPr>
      <xdr:spPr>
        <a:xfrm>
          <a:off x="2159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41419</xdr:rowOff>
    </xdr:from>
    <xdr:ext cx="762000" cy="259045"/>
    <xdr:sp macro="" textlink="">
      <xdr:nvSpPr>
        <xdr:cNvPr id="90" name="テキスト ボックス 89"/>
        <xdr:cNvSpPr txBox="1"/>
      </xdr:nvSpPr>
      <xdr:spPr>
        <a:xfrm>
          <a:off x="1828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131064</xdr:rowOff>
    </xdr:from>
    <xdr:to>
      <xdr:col>6</xdr:col>
      <xdr:colOff>171450</xdr:colOff>
      <xdr:row>39</xdr:row>
      <xdr:rowOff>61214</xdr:rowOff>
    </xdr:to>
    <xdr:sp macro="" textlink="">
      <xdr:nvSpPr>
        <xdr:cNvPr id="91" name="楕円 90"/>
        <xdr:cNvSpPr/>
      </xdr:nvSpPr>
      <xdr:spPr>
        <a:xfrm>
          <a:off x="1270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45991</xdr:rowOff>
    </xdr:from>
    <xdr:ext cx="762000" cy="259045"/>
    <xdr:sp macro="" textlink="">
      <xdr:nvSpPr>
        <xdr:cNvPr id="92" name="テキスト ボックス 91"/>
        <xdr:cNvSpPr txBox="1"/>
      </xdr:nvSpPr>
      <xdr:spPr>
        <a:xfrm>
          <a:off x="939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の維持管理業務を指定管理委託していることや、直営で保育所を運営し、乳幼児保育や長時間保育を実施していることにより多数の臨時保育士を採用しているため、類似団体平均と同程度の水準に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物件費の一般財源は前年度と比べ上昇していることに加え、普通交付税の減少等により、経常収支比率における比率が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事業の見直しや事務の効率化を図り、物件費の削減に努める。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62992</xdr:rowOff>
    </xdr:from>
    <xdr:to>
      <xdr:col>82</xdr:col>
      <xdr:colOff>107950</xdr:colOff>
      <xdr:row>16</xdr:row>
      <xdr:rowOff>145288</xdr:rowOff>
    </xdr:to>
    <xdr:cxnSp macro="">
      <xdr:nvCxnSpPr>
        <xdr:cNvPr id="122" name="直線コネクタ 121"/>
        <xdr:cNvCxnSpPr/>
      </xdr:nvCxnSpPr>
      <xdr:spPr>
        <a:xfrm>
          <a:off x="15671800" y="280619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62992</xdr:rowOff>
    </xdr:from>
    <xdr:to>
      <xdr:col>78</xdr:col>
      <xdr:colOff>69850</xdr:colOff>
      <xdr:row>16</xdr:row>
      <xdr:rowOff>131572</xdr:rowOff>
    </xdr:to>
    <xdr:cxnSp macro="">
      <xdr:nvCxnSpPr>
        <xdr:cNvPr id="125" name="直線コネクタ 124"/>
        <xdr:cNvCxnSpPr/>
      </xdr:nvCxnSpPr>
      <xdr:spPr>
        <a:xfrm flipV="1">
          <a:off x="14782800" y="28061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7" name="テキスト ボックス 126"/>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131572</xdr:rowOff>
    </xdr:from>
    <xdr:to>
      <xdr:col>73</xdr:col>
      <xdr:colOff>180975</xdr:colOff>
      <xdr:row>17</xdr:row>
      <xdr:rowOff>56134</xdr:rowOff>
    </xdr:to>
    <xdr:cxnSp macro="">
      <xdr:nvCxnSpPr>
        <xdr:cNvPr id="128" name="直線コネクタ 127"/>
        <xdr:cNvCxnSpPr/>
      </xdr:nvCxnSpPr>
      <xdr:spPr>
        <a:xfrm flipV="1">
          <a:off x="13893800" y="28747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30" name="テキスト ボックス 129"/>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56134</xdr:rowOff>
    </xdr:from>
    <xdr:to>
      <xdr:col>69</xdr:col>
      <xdr:colOff>92075</xdr:colOff>
      <xdr:row>17</xdr:row>
      <xdr:rowOff>97282</xdr:rowOff>
    </xdr:to>
    <xdr:cxnSp macro="">
      <xdr:nvCxnSpPr>
        <xdr:cNvPr id="131" name="直線コネクタ 130"/>
        <xdr:cNvCxnSpPr/>
      </xdr:nvCxnSpPr>
      <xdr:spPr>
        <a:xfrm flipV="1">
          <a:off x="13004800" y="29707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55626</xdr:rowOff>
    </xdr:from>
    <xdr:to>
      <xdr:col>69</xdr:col>
      <xdr:colOff>142875</xdr:colOff>
      <xdr:row>17</xdr:row>
      <xdr:rowOff>157226</xdr:rowOff>
    </xdr:to>
    <xdr:sp macro="" textlink="">
      <xdr:nvSpPr>
        <xdr:cNvPr id="132" name="フローチャート: 判断 131"/>
        <xdr:cNvSpPr/>
      </xdr:nvSpPr>
      <xdr:spPr>
        <a:xfrm>
          <a:off x="13843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33" name="テキスト ボックス 132"/>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34" name="フローチャート: 判断 133"/>
        <xdr:cNvSpPr/>
      </xdr:nvSpPr>
      <xdr:spPr>
        <a:xfrm>
          <a:off x="12954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158259</xdr:rowOff>
    </xdr:from>
    <xdr:ext cx="762000" cy="259045"/>
    <xdr:sp macro="" textlink="">
      <xdr:nvSpPr>
        <xdr:cNvPr id="135" name="テキスト ボックス 134"/>
        <xdr:cNvSpPr txBox="1"/>
      </xdr:nvSpPr>
      <xdr:spPr>
        <a:xfrm>
          <a:off x="12623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94488</xdr:rowOff>
    </xdr:from>
    <xdr:to>
      <xdr:col>82</xdr:col>
      <xdr:colOff>158750</xdr:colOff>
      <xdr:row>17</xdr:row>
      <xdr:rowOff>24638</xdr:rowOff>
    </xdr:to>
    <xdr:sp macro="" textlink="">
      <xdr:nvSpPr>
        <xdr:cNvPr id="141" name="楕円 140"/>
        <xdr:cNvSpPr/>
      </xdr:nvSpPr>
      <xdr:spPr>
        <a:xfrm>
          <a:off x="164592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111015</xdr:rowOff>
    </xdr:from>
    <xdr:ext cx="762000" cy="259045"/>
    <xdr:sp macro="" textlink="">
      <xdr:nvSpPr>
        <xdr:cNvPr id="142" name="物件費該当値テキスト"/>
        <xdr:cNvSpPr txBox="1"/>
      </xdr:nvSpPr>
      <xdr:spPr>
        <a:xfrm>
          <a:off x="16598900" y="268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xdr:rowOff>
    </xdr:from>
    <xdr:to>
      <xdr:col>78</xdr:col>
      <xdr:colOff>120650</xdr:colOff>
      <xdr:row>16</xdr:row>
      <xdr:rowOff>113792</xdr:rowOff>
    </xdr:to>
    <xdr:sp macro="" textlink="">
      <xdr:nvSpPr>
        <xdr:cNvPr id="143" name="楕円 142"/>
        <xdr:cNvSpPr/>
      </xdr:nvSpPr>
      <xdr:spPr>
        <a:xfrm>
          <a:off x="15621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123969</xdr:rowOff>
    </xdr:from>
    <xdr:ext cx="736600" cy="259045"/>
    <xdr:sp macro="" textlink="">
      <xdr:nvSpPr>
        <xdr:cNvPr id="144" name="テキスト ボックス 143"/>
        <xdr:cNvSpPr txBox="1"/>
      </xdr:nvSpPr>
      <xdr:spPr>
        <a:xfrm>
          <a:off x="15290800" y="252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5" name="楕円 144"/>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46" name="テキスト ボックス 145"/>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5334</xdr:rowOff>
    </xdr:from>
    <xdr:to>
      <xdr:col>69</xdr:col>
      <xdr:colOff>142875</xdr:colOff>
      <xdr:row>17</xdr:row>
      <xdr:rowOff>106934</xdr:rowOff>
    </xdr:to>
    <xdr:sp macro="" textlink="">
      <xdr:nvSpPr>
        <xdr:cNvPr id="147" name="楕円 146"/>
        <xdr:cNvSpPr/>
      </xdr:nvSpPr>
      <xdr:spPr>
        <a:xfrm>
          <a:off x="13843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48" name="テキスト ボックス 147"/>
        <xdr:cNvSpPr txBox="1"/>
      </xdr:nvSpPr>
      <xdr:spPr>
        <a:xfrm>
          <a:off x="13512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49" name="楕円 148"/>
        <xdr:cNvSpPr/>
      </xdr:nvSpPr>
      <xdr:spPr>
        <a:xfrm>
          <a:off x="12954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132859</xdr:rowOff>
    </xdr:from>
    <xdr:ext cx="762000" cy="259045"/>
    <xdr:sp macro="" textlink="">
      <xdr:nvSpPr>
        <xdr:cNvPr id="150" name="テキスト ボックス 149"/>
        <xdr:cNvSpPr txBox="1"/>
      </xdr:nvSpPr>
      <xdr:spPr>
        <a:xfrm>
          <a:off x="12623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前年度と同程度となり、類似団体平均を下回った。高齢化に合わせ社会福祉制度は拡充しており、長期的にみれば扶助費は増加傾向にある。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今後も、社会保障経費の増加が見込まれることから、保健指導や健診事業の充実を図り、扶助費の抑制に努める。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20865</xdr:rowOff>
    </xdr:to>
    <xdr:cxnSp macro="">
      <xdr:nvCxnSpPr>
        <xdr:cNvPr id="184" name="直線コネクタ 183"/>
        <xdr:cNvCxnSpPr/>
      </xdr:nvCxnSpPr>
      <xdr:spPr>
        <a:xfrm>
          <a:off x="3987800" y="94506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129920</xdr:rowOff>
    </xdr:from>
    <xdr:ext cx="762000" cy="259045"/>
    <xdr:sp macro="" textlink="">
      <xdr:nvSpPr>
        <xdr:cNvPr id="185" name="扶助費平均値テキスト"/>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86178</xdr:rowOff>
    </xdr:to>
    <xdr:cxnSp macro="">
      <xdr:nvCxnSpPr>
        <xdr:cNvPr id="187" name="直線コネクタ 186"/>
        <xdr:cNvCxnSpPr/>
      </xdr:nvCxnSpPr>
      <xdr:spPr>
        <a:xfrm flipV="1">
          <a:off x="3098800" y="9450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89" name="テキスト ボックス 188"/>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86178</xdr:rowOff>
    </xdr:to>
    <xdr:cxnSp macro="">
      <xdr:nvCxnSpPr>
        <xdr:cNvPr id="190" name="直線コネクタ 189"/>
        <xdr:cNvCxnSpPr/>
      </xdr:nvCxnSpPr>
      <xdr:spPr>
        <a:xfrm>
          <a:off x="2209800" y="9450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2" name="テキスト ボックス 191"/>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20865</xdr:rowOff>
    </xdr:to>
    <xdr:cxnSp macro="">
      <xdr:nvCxnSpPr>
        <xdr:cNvPr id="193" name="直線コネクタ 192"/>
        <xdr:cNvCxnSpPr/>
      </xdr:nvCxnSpPr>
      <xdr:spPr>
        <a:xfrm>
          <a:off x="1320800" y="9417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4" name="フローチャート: 判断 193"/>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121755</xdr:rowOff>
    </xdr:from>
    <xdr:ext cx="762000" cy="259045"/>
    <xdr:sp macro="" textlink="">
      <xdr:nvSpPr>
        <xdr:cNvPr id="195" name="テキスト ボックス 194"/>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03" name="楕円 202"/>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04" name="扶助費該当値テキスト"/>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05" name="楕円 204"/>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206" name="テキスト ボックス 205"/>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07" name="楕円 206"/>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208" name="テキスト ボックス 207"/>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09" name="楕円 208"/>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0" name="テキスト ボックス 209"/>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1" name="楕円 210"/>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2" name="テキスト ボックス 211"/>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類似団体平均を下回っているものの、特別会計への繰出金の影響を受けやすいことから、特別会計の収支状況を的確に把握し、安定的な運営に努める。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に国民健康保険特別会計への赤字補てん的な繰り出しや簡易水道事業特別会計、集落排水事業特別会計への施設整備、維持管理経費にかかる繰り出しが大きい傾向にあるため、各事業運営の適正化を図り、一般会計負担額の低減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xdr:cNvCxnSpPr/>
      </xdr:nvCxnSpPr>
      <xdr:spPr>
        <a:xfrm flipV="1">
          <a:off x="16510000" y="927100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xdr:cNvSpPr txBox="1"/>
      </xdr:nvSpPr>
      <xdr:spPr>
        <a:xfrm>
          <a:off x="16598900" y="104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xdr:cNvCxnSpPr/>
      </xdr:nvCxnSpPr>
      <xdr:spPr>
        <a:xfrm>
          <a:off x="16421100" y="1048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xdr:rowOff>
    </xdr:from>
    <xdr:to>
      <xdr:col>82</xdr:col>
      <xdr:colOff>107950</xdr:colOff>
      <xdr:row>57</xdr:row>
      <xdr:rowOff>86995</xdr:rowOff>
    </xdr:to>
    <xdr:cxnSp macro="">
      <xdr:nvCxnSpPr>
        <xdr:cNvPr id="240" name="直線コネクタ 239"/>
        <xdr:cNvCxnSpPr/>
      </xdr:nvCxnSpPr>
      <xdr:spPr>
        <a:xfrm>
          <a:off x="15671800" y="977963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25417</xdr:rowOff>
    </xdr:from>
    <xdr:ext cx="762000" cy="259045"/>
    <xdr:sp macro="" textlink="">
      <xdr:nvSpPr>
        <xdr:cNvPr id="241" name="その他平均値テキスト"/>
        <xdr:cNvSpPr txBox="1"/>
      </xdr:nvSpPr>
      <xdr:spPr>
        <a:xfrm>
          <a:off x="16598900" y="9798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xdr:rowOff>
    </xdr:from>
    <xdr:to>
      <xdr:col>78</xdr:col>
      <xdr:colOff>69850</xdr:colOff>
      <xdr:row>57</xdr:row>
      <xdr:rowOff>86995</xdr:rowOff>
    </xdr:to>
    <xdr:cxnSp macro="">
      <xdr:nvCxnSpPr>
        <xdr:cNvPr id="243" name="直線コネクタ 242"/>
        <xdr:cNvCxnSpPr/>
      </xdr:nvCxnSpPr>
      <xdr:spPr>
        <a:xfrm flipV="1">
          <a:off x="14782800" y="977963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122572</xdr:rowOff>
    </xdr:from>
    <xdr:ext cx="736600" cy="259045"/>
    <xdr:sp macro="" textlink="">
      <xdr:nvSpPr>
        <xdr:cNvPr id="245" name="テキスト ボックス 244"/>
        <xdr:cNvSpPr txBox="1"/>
      </xdr:nvSpPr>
      <xdr:spPr>
        <a:xfrm>
          <a:off x="15290800" y="9895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75565</xdr:rowOff>
    </xdr:from>
    <xdr:to>
      <xdr:col>73</xdr:col>
      <xdr:colOff>180975</xdr:colOff>
      <xdr:row>57</xdr:row>
      <xdr:rowOff>86995</xdr:rowOff>
    </xdr:to>
    <xdr:cxnSp macro="">
      <xdr:nvCxnSpPr>
        <xdr:cNvPr id="246" name="直線コネクタ 245"/>
        <xdr:cNvCxnSpPr/>
      </xdr:nvCxnSpPr>
      <xdr:spPr>
        <a:xfrm>
          <a:off x="13893800" y="98482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8272</xdr:rowOff>
    </xdr:from>
    <xdr:ext cx="762000" cy="259045"/>
    <xdr:sp macro="" textlink="">
      <xdr:nvSpPr>
        <xdr:cNvPr id="248" name="テキスト ボックス 247"/>
        <xdr:cNvSpPr txBox="1"/>
      </xdr:nvSpPr>
      <xdr:spPr>
        <a:xfrm>
          <a:off x="14401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58420</xdr:rowOff>
    </xdr:from>
    <xdr:to>
      <xdr:col>69</xdr:col>
      <xdr:colOff>92075</xdr:colOff>
      <xdr:row>57</xdr:row>
      <xdr:rowOff>75565</xdr:rowOff>
    </xdr:to>
    <xdr:cxnSp macro="">
      <xdr:nvCxnSpPr>
        <xdr:cNvPr id="249" name="直線コネクタ 248"/>
        <xdr:cNvCxnSpPr/>
      </xdr:nvCxnSpPr>
      <xdr:spPr>
        <a:xfrm>
          <a:off x="13004800" y="98310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87630</xdr:rowOff>
    </xdr:from>
    <xdr:to>
      <xdr:col>69</xdr:col>
      <xdr:colOff>142875</xdr:colOff>
      <xdr:row>58</xdr:row>
      <xdr:rowOff>17780</xdr:rowOff>
    </xdr:to>
    <xdr:sp macro="" textlink="">
      <xdr:nvSpPr>
        <xdr:cNvPr id="250" name="フローチャート: 判断 249"/>
        <xdr:cNvSpPr/>
      </xdr:nvSpPr>
      <xdr:spPr>
        <a:xfrm>
          <a:off x="13843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51" name="テキスト ボックス 250"/>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2" name="フローチャート: 判断 251"/>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53" name="テキスト ボックス 252"/>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59" name="楕円 258"/>
        <xdr:cNvSpPr/>
      </xdr:nvSpPr>
      <xdr:spPr>
        <a:xfrm>
          <a:off x="164592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52722</xdr:rowOff>
    </xdr:from>
    <xdr:ext cx="762000" cy="259045"/>
    <xdr:sp macro="" textlink="">
      <xdr:nvSpPr>
        <xdr:cNvPr id="260" name="その他該当値テキスト"/>
        <xdr:cNvSpPr txBox="1"/>
      </xdr:nvSpPr>
      <xdr:spPr>
        <a:xfrm>
          <a:off x="16598900" y="965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127635</xdr:rowOff>
    </xdr:from>
    <xdr:to>
      <xdr:col>78</xdr:col>
      <xdr:colOff>120650</xdr:colOff>
      <xdr:row>57</xdr:row>
      <xdr:rowOff>57785</xdr:rowOff>
    </xdr:to>
    <xdr:sp macro="" textlink="">
      <xdr:nvSpPr>
        <xdr:cNvPr id="261" name="楕円 260"/>
        <xdr:cNvSpPr/>
      </xdr:nvSpPr>
      <xdr:spPr>
        <a:xfrm>
          <a:off x="15621000" y="97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67962</xdr:rowOff>
    </xdr:from>
    <xdr:ext cx="736600" cy="259045"/>
    <xdr:sp macro="" textlink="">
      <xdr:nvSpPr>
        <xdr:cNvPr id="262" name="テキスト ボックス 261"/>
        <xdr:cNvSpPr txBox="1"/>
      </xdr:nvSpPr>
      <xdr:spPr>
        <a:xfrm>
          <a:off x="15290800" y="9497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36195</xdr:rowOff>
    </xdr:from>
    <xdr:to>
      <xdr:col>74</xdr:col>
      <xdr:colOff>31750</xdr:colOff>
      <xdr:row>57</xdr:row>
      <xdr:rowOff>137795</xdr:rowOff>
    </xdr:to>
    <xdr:sp macro="" textlink="">
      <xdr:nvSpPr>
        <xdr:cNvPr id="263" name="楕円 262"/>
        <xdr:cNvSpPr/>
      </xdr:nvSpPr>
      <xdr:spPr>
        <a:xfrm>
          <a:off x="147320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64" name="テキスト ボックス 263"/>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24765</xdr:rowOff>
    </xdr:from>
    <xdr:to>
      <xdr:col>69</xdr:col>
      <xdr:colOff>142875</xdr:colOff>
      <xdr:row>57</xdr:row>
      <xdr:rowOff>126365</xdr:rowOff>
    </xdr:to>
    <xdr:sp macro="" textlink="">
      <xdr:nvSpPr>
        <xdr:cNvPr id="265" name="楕円 264"/>
        <xdr:cNvSpPr/>
      </xdr:nvSpPr>
      <xdr:spPr>
        <a:xfrm>
          <a:off x="13843000" y="97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136542</xdr:rowOff>
    </xdr:from>
    <xdr:ext cx="762000" cy="259045"/>
    <xdr:sp macro="" textlink="">
      <xdr:nvSpPr>
        <xdr:cNvPr id="266" name="テキスト ボックス 265"/>
        <xdr:cNvSpPr txBox="1"/>
      </xdr:nvSpPr>
      <xdr:spPr>
        <a:xfrm>
          <a:off x="13512800" y="956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xdr:rowOff>
    </xdr:from>
    <xdr:to>
      <xdr:col>65</xdr:col>
      <xdr:colOff>53975</xdr:colOff>
      <xdr:row>57</xdr:row>
      <xdr:rowOff>109220</xdr:rowOff>
    </xdr:to>
    <xdr:sp macro="" textlink="">
      <xdr:nvSpPr>
        <xdr:cNvPr id="267" name="楕円 266"/>
        <xdr:cNvSpPr/>
      </xdr:nvSpPr>
      <xdr:spPr>
        <a:xfrm>
          <a:off x="129540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119397</xdr:rowOff>
    </xdr:from>
    <xdr:ext cx="762000" cy="259045"/>
    <xdr:sp macro="" textlink="">
      <xdr:nvSpPr>
        <xdr:cNvPr id="268" name="テキスト ボックス 267"/>
        <xdr:cNvSpPr txBox="1"/>
      </xdr:nvSpPr>
      <xdr:spPr>
        <a:xfrm>
          <a:off x="12623800" y="954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前年度より微増で、広域で実施しているごみ処理及び電算業務と消防業務にかかる負担金が大きな割合を占めており、類似団体平均を上回っている。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今後は補助金や負担金の見直しなどを実施し、補助費等の縮減を図る。</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36</xdr:row>
      <xdr:rowOff>140716</xdr:rowOff>
    </xdr:to>
    <xdr:cxnSp macro="">
      <xdr:nvCxnSpPr>
        <xdr:cNvPr id="298" name="直線コネクタ 297"/>
        <xdr:cNvCxnSpPr/>
      </xdr:nvCxnSpPr>
      <xdr:spPr>
        <a:xfrm>
          <a:off x="15671800" y="62900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159004</xdr:rowOff>
    </xdr:to>
    <xdr:cxnSp macro="">
      <xdr:nvCxnSpPr>
        <xdr:cNvPr id="301" name="直線コネクタ 300"/>
        <xdr:cNvCxnSpPr/>
      </xdr:nvCxnSpPr>
      <xdr:spPr>
        <a:xfrm flipV="1">
          <a:off x="14782800" y="62900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03" name="テキスト ボックス 302"/>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36</xdr:row>
      <xdr:rowOff>159004</xdr:rowOff>
    </xdr:to>
    <xdr:cxnSp macro="">
      <xdr:nvCxnSpPr>
        <xdr:cNvPr id="304" name="直線コネクタ 303"/>
        <xdr:cNvCxnSpPr/>
      </xdr:nvCxnSpPr>
      <xdr:spPr>
        <a:xfrm>
          <a:off x="13893800" y="6326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6" name="テキスト ボックス 305"/>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19558</xdr:rowOff>
    </xdr:to>
    <xdr:cxnSp macro="">
      <xdr:nvCxnSpPr>
        <xdr:cNvPr id="307" name="直線コネクタ 306"/>
        <xdr:cNvCxnSpPr/>
      </xdr:nvCxnSpPr>
      <xdr:spPr>
        <a:xfrm flipV="1">
          <a:off x="13004800" y="6326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08" name="フローチャート: 判断 307"/>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09" name="テキスト ボックス 308"/>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0" name="フローチャート: 判断 309"/>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1" name="テキスト ボックス 310"/>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17" name="楕円 316"/>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61993</xdr:rowOff>
    </xdr:from>
    <xdr:ext cx="762000" cy="259045"/>
    <xdr:sp macro="" textlink="">
      <xdr:nvSpPr>
        <xdr:cNvPr id="318" name="補助費等該当値テキスト"/>
        <xdr:cNvSpPr txBox="1"/>
      </xdr:nvSpPr>
      <xdr:spPr>
        <a:xfrm>
          <a:off x="165989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19" name="楕円 318"/>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20" name="テキスト ボックス 319"/>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21" name="楕円 320"/>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22" name="テキスト ボックス 321"/>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23" name="楕円 322"/>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4" name="テキスト ボックス 323"/>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25" name="楕円 324"/>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26" name="テキスト ボックス 325"/>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地方債の元利償還金の償還ピークである平成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年度を過ぎて以降減少傾向にあり、前年度より減少し、類似団体平均を大きく下回った。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今後も地方債の発行限度額を厳しく管理するとともに、有利な地方債を活用し、公債費の抑制に努める。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119380</xdr:rowOff>
    </xdr:from>
    <xdr:to>
      <xdr:col>24</xdr:col>
      <xdr:colOff>25400</xdr:colOff>
      <xdr:row>76</xdr:row>
      <xdr:rowOff>43180</xdr:rowOff>
    </xdr:to>
    <xdr:cxnSp macro="">
      <xdr:nvCxnSpPr>
        <xdr:cNvPr id="358" name="直線コネクタ 357"/>
        <xdr:cNvCxnSpPr/>
      </xdr:nvCxnSpPr>
      <xdr:spPr>
        <a:xfrm flipV="1">
          <a:off x="3987800" y="1297813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59"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77</xdr:row>
      <xdr:rowOff>12700</xdr:rowOff>
    </xdr:to>
    <xdr:cxnSp macro="">
      <xdr:nvCxnSpPr>
        <xdr:cNvPr id="361" name="直線コネクタ 360"/>
        <xdr:cNvCxnSpPr/>
      </xdr:nvCxnSpPr>
      <xdr:spPr>
        <a:xfrm flipV="1">
          <a:off x="3098800" y="1307338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63" name="テキスト ボックス 362"/>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12700</xdr:rowOff>
    </xdr:from>
    <xdr:to>
      <xdr:col>15</xdr:col>
      <xdr:colOff>98425</xdr:colOff>
      <xdr:row>77</xdr:row>
      <xdr:rowOff>92711</xdr:rowOff>
    </xdr:to>
    <xdr:cxnSp macro="">
      <xdr:nvCxnSpPr>
        <xdr:cNvPr id="364" name="直線コネクタ 363"/>
        <xdr:cNvCxnSpPr/>
      </xdr:nvCxnSpPr>
      <xdr:spPr>
        <a:xfrm flipV="1">
          <a:off x="2209800" y="132143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5" name="フローチャート: 判断 364"/>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50817</xdr:rowOff>
    </xdr:from>
    <xdr:ext cx="762000" cy="259045"/>
    <xdr:sp macro="" textlink="">
      <xdr:nvSpPr>
        <xdr:cNvPr id="366" name="テキスト ボックス 365"/>
        <xdr:cNvSpPr txBox="1"/>
      </xdr:nvSpPr>
      <xdr:spPr>
        <a:xfrm>
          <a:off x="2717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88900</xdr:rowOff>
    </xdr:from>
    <xdr:to>
      <xdr:col>11</xdr:col>
      <xdr:colOff>9525</xdr:colOff>
      <xdr:row>77</xdr:row>
      <xdr:rowOff>92711</xdr:rowOff>
    </xdr:to>
    <xdr:cxnSp macro="">
      <xdr:nvCxnSpPr>
        <xdr:cNvPr id="367" name="直線コネクタ 366"/>
        <xdr:cNvCxnSpPr/>
      </xdr:nvCxnSpPr>
      <xdr:spPr>
        <a:xfrm>
          <a:off x="1320800" y="132905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8" name="フローチャート: 判断 367"/>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69" name="テキスト ボックス 368"/>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0" name="フローチャート: 判断 369"/>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1" name="テキスト ボックス 370"/>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68580</xdr:rowOff>
    </xdr:from>
    <xdr:to>
      <xdr:col>24</xdr:col>
      <xdr:colOff>76200</xdr:colOff>
      <xdr:row>75</xdr:row>
      <xdr:rowOff>170180</xdr:rowOff>
    </xdr:to>
    <xdr:sp macro="" textlink="">
      <xdr:nvSpPr>
        <xdr:cNvPr id="377" name="楕円 376"/>
        <xdr:cNvSpPr/>
      </xdr:nvSpPr>
      <xdr:spPr>
        <a:xfrm>
          <a:off x="47752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85107</xdr:rowOff>
    </xdr:from>
    <xdr:ext cx="762000" cy="259045"/>
    <xdr:sp macro="" textlink="">
      <xdr:nvSpPr>
        <xdr:cNvPr id="378" name="公債費該当値テキスト"/>
        <xdr:cNvSpPr txBox="1"/>
      </xdr:nvSpPr>
      <xdr:spPr>
        <a:xfrm>
          <a:off x="49149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79" name="楕円 378"/>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80" name="テキスト ボックス 379"/>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133350</xdr:rowOff>
    </xdr:from>
    <xdr:to>
      <xdr:col>15</xdr:col>
      <xdr:colOff>149225</xdr:colOff>
      <xdr:row>77</xdr:row>
      <xdr:rowOff>63500</xdr:rowOff>
    </xdr:to>
    <xdr:sp macro="" textlink="">
      <xdr:nvSpPr>
        <xdr:cNvPr id="381" name="楕円 380"/>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48277</xdr:rowOff>
    </xdr:from>
    <xdr:ext cx="762000" cy="259045"/>
    <xdr:sp macro="" textlink="">
      <xdr:nvSpPr>
        <xdr:cNvPr id="382" name="テキスト ボックス 381"/>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83" name="楕円 382"/>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4" name="テキスト ボックス 383"/>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5" name="楕円 384"/>
        <xdr:cNvSpPr/>
      </xdr:nvSpPr>
      <xdr:spPr>
        <a:xfrm>
          <a:off x="1270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124477</xdr:rowOff>
    </xdr:from>
    <xdr:ext cx="762000" cy="259045"/>
    <xdr:sp macro="" textlink="">
      <xdr:nvSpPr>
        <xdr:cNvPr id="386" name="テキスト ボックス 385"/>
        <xdr:cNvSpPr txBox="1"/>
      </xdr:nvSpPr>
      <xdr:spPr>
        <a:xfrm>
          <a:off x="939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人件費が高い水準で推移していることなどから、類似団体平均を上回っている。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今後も職員数の適正管理および適正な給与水準の維持に努めるとともに、行財政改革を推進し、健全な財政運営に努める。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xdr:cNvCxnSpPr/>
      </xdr:nvCxnSpPr>
      <xdr:spPr>
        <a:xfrm flipV="1">
          <a:off x="16510000" y="126733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5" name="公債費以外最小値テキスト"/>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17" name="公債費以外最大値テキスト"/>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46989</xdr:rowOff>
    </xdr:from>
    <xdr:to>
      <xdr:col>82</xdr:col>
      <xdr:colOff>107950</xdr:colOff>
      <xdr:row>79</xdr:row>
      <xdr:rowOff>130811</xdr:rowOff>
    </xdr:to>
    <xdr:cxnSp macro="">
      <xdr:nvCxnSpPr>
        <xdr:cNvPr id="419" name="直線コネクタ 418"/>
        <xdr:cNvCxnSpPr/>
      </xdr:nvCxnSpPr>
      <xdr:spPr>
        <a:xfrm>
          <a:off x="15671800" y="13420089"/>
          <a:ext cx="838200" cy="25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0" name="公債費以外平均値テキスト"/>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46989</xdr:rowOff>
    </xdr:from>
    <xdr:to>
      <xdr:col>78</xdr:col>
      <xdr:colOff>69850</xdr:colOff>
      <xdr:row>80</xdr:row>
      <xdr:rowOff>39370</xdr:rowOff>
    </xdr:to>
    <xdr:cxnSp macro="">
      <xdr:nvCxnSpPr>
        <xdr:cNvPr id="422" name="直線コネクタ 421"/>
        <xdr:cNvCxnSpPr/>
      </xdr:nvCxnSpPr>
      <xdr:spPr>
        <a:xfrm flipV="1">
          <a:off x="14782800" y="13420089"/>
          <a:ext cx="889000" cy="3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47007</xdr:rowOff>
    </xdr:from>
    <xdr:ext cx="736600" cy="259045"/>
    <xdr:sp macro="" textlink="">
      <xdr:nvSpPr>
        <xdr:cNvPr id="424" name="テキスト ボックス 423"/>
        <xdr:cNvSpPr txBox="1"/>
      </xdr:nvSpPr>
      <xdr:spPr>
        <a:xfrm>
          <a:off x="15290800" y="1307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168911</xdr:rowOff>
    </xdr:from>
    <xdr:to>
      <xdr:col>73</xdr:col>
      <xdr:colOff>180975</xdr:colOff>
      <xdr:row>80</xdr:row>
      <xdr:rowOff>39370</xdr:rowOff>
    </xdr:to>
    <xdr:cxnSp macro="">
      <xdr:nvCxnSpPr>
        <xdr:cNvPr id="425" name="直線コネクタ 424"/>
        <xdr:cNvCxnSpPr/>
      </xdr:nvCxnSpPr>
      <xdr:spPr>
        <a:xfrm>
          <a:off x="13893800" y="137134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6" name="フローチャート: 判断 425"/>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27957</xdr:rowOff>
    </xdr:from>
    <xdr:ext cx="762000" cy="259045"/>
    <xdr:sp macro="" textlink="">
      <xdr:nvSpPr>
        <xdr:cNvPr id="427" name="テキスト ボックス 426"/>
        <xdr:cNvSpPr txBox="1"/>
      </xdr:nvSpPr>
      <xdr:spPr>
        <a:xfrm>
          <a:off x="14401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168911</xdr:rowOff>
    </xdr:from>
    <xdr:to>
      <xdr:col>69</xdr:col>
      <xdr:colOff>92075</xdr:colOff>
      <xdr:row>80</xdr:row>
      <xdr:rowOff>46989</xdr:rowOff>
    </xdr:to>
    <xdr:cxnSp macro="">
      <xdr:nvCxnSpPr>
        <xdr:cNvPr id="428" name="直線コネクタ 427"/>
        <xdr:cNvCxnSpPr/>
      </xdr:nvCxnSpPr>
      <xdr:spPr>
        <a:xfrm flipV="1">
          <a:off x="13004800" y="137134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29" name="フローチャート: 判断 428"/>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0" name="テキスト ボックス 429"/>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1" name="フローチャート: 判断 430"/>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2" name="テキスト ボックス 431"/>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80011</xdr:rowOff>
    </xdr:from>
    <xdr:to>
      <xdr:col>82</xdr:col>
      <xdr:colOff>158750</xdr:colOff>
      <xdr:row>80</xdr:row>
      <xdr:rowOff>10161</xdr:rowOff>
    </xdr:to>
    <xdr:sp macro="" textlink="">
      <xdr:nvSpPr>
        <xdr:cNvPr id="438" name="楕円 437"/>
        <xdr:cNvSpPr/>
      </xdr:nvSpPr>
      <xdr:spPr>
        <a:xfrm>
          <a:off x="164592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52088</xdr:rowOff>
    </xdr:from>
    <xdr:ext cx="762000" cy="259045"/>
    <xdr:sp macro="" textlink="">
      <xdr:nvSpPr>
        <xdr:cNvPr id="439" name="公債費以外該当値テキスト"/>
        <xdr:cNvSpPr txBox="1"/>
      </xdr:nvSpPr>
      <xdr:spPr>
        <a:xfrm>
          <a:off x="165989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167639</xdr:rowOff>
    </xdr:from>
    <xdr:to>
      <xdr:col>78</xdr:col>
      <xdr:colOff>120650</xdr:colOff>
      <xdr:row>78</xdr:row>
      <xdr:rowOff>97789</xdr:rowOff>
    </xdr:to>
    <xdr:sp macro="" textlink="">
      <xdr:nvSpPr>
        <xdr:cNvPr id="440" name="楕円 439"/>
        <xdr:cNvSpPr/>
      </xdr:nvSpPr>
      <xdr:spPr>
        <a:xfrm>
          <a:off x="15621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82566</xdr:rowOff>
    </xdr:from>
    <xdr:ext cx="736600" cy="259045"/>
    <xdr:sp macro="" textlink="">
      <xdr:nvSpPr>
        <xdr:cNvPr id="441" name="テキスト ボックス 440"/>
        <xdr:cNvSpPr txBox="1"/>
      </xdr:nvSpPr>
      <xdr:spPr>
        <a:xfrm>
          <a:off x="15290800" y="13455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160020</xdr:rowOff>
    </xdr:from>
    <xdr:to>
      <xdr:col>74</xdr:col>
      <xdr:colOff>31750</xdr:colOff>
      <xdr:row>80</xdr:row>
      <xdr:rowOff>90170</xdr:rowOff>
    </xdr:to>
    <xdr:sp macro="" textlink="">
      <xdr:nvSpPr>
        <xdr:cNvPr id="442" name="楕円 441"/>
        <xdr:cNvSpPr/>
      </xdr:nvSpPr>
      <xdr:spPr>
        <a:xfrm>
          <a:off x="14732000" y="13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74947</xdr:rowOff>
    </xdr:from>
    <xdr:ext cx="762000" cy="259045"/>
    <xdr:sp macro="" textlink="">
      <xdr:nvSpPr>
        <xdr:cNvPr id="443" name="テキスト ボックス 442"/>
        <xdr:cNvSpPr txBox="1"/>
      </xdr:nvSpPr>
      <xdr:spPr>
        <a:xfrm>
          <a:off x="14401800" y="1379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118111</xdr:rowOff>
    </xdr:from>
    <xdr:to>
      <xdr:col>69</xdr:col>
      <xdr:colOff>142875</xdr:colOff>
      <xdr:row>80</xdr:row>
      <xdr:rowOff>48261</xdr:rowOff>
    </xdr:to>
    <xdr:sp macro="" textlink="">
      <xdr:nvSpPr>
        <xdr:cNvPr id="444" name="楕円 443"/>
        <xdr:cNvSpPr/>
      </xdr:nvSpPr>
      <xdr:spPr>
        <a:xfrm>
          <a:off x="13843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33038</xdr:rowOff>
    </xdr:from>
    <xdr:ext cx="762000" cy="259045"/>
    <xdr:sp macro="" textlink="">
      <xdr:nvSpPr>
        <xdr:cNvPr id="445" name="テキスト ボックス 444"/>
        <xdr:cNvSpPr txBox="1"/>
      </xdr:nvSpPr>
      <xdr:spPr>
        <a:xfrm>
          <a:off x="13512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167639</xdr:rowOff>
    </xdr:from>
    <xdr:to>
      <xdr:col>65</xdr:col>
      <xdr:colOff>53975</xdr:colOff>
      <xdr:row>80</xdr:row>
      <xdr:rowOff>97789</xdr:rowOff>
    </xdr:to>
    <xdr:sp macro="" textlink="">
      <xdr:nvSpPr>
        <xdr:cNvPr id="446" name="楕円 445"/>
        <xdr:cNvSpPr/>
      </xdr:nvSpPr>
      <xdr:spPr>
        <a:xfrm>
          <a:off x="12954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82566</xdr:rowOff>
    </xdr:from>
    <xdr:ext cx="762000" cy="259045"/>
    <xdr:sp macro="" textlink="">
      <xdr:nvSpPr>
        <xdr:cNvPr id="447" name="テキスト ボックス 446"/>
        <xdr:cNvSpPr txBox="1"/>
      </xdr:nvSpPr>
      <xdr:spPr>
        <a:xfrm>
          <a:off x="12623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xdr:cNvCxnSpPr/>
      </xdr:nvCxnSpPr>
      <xdr:spPr bwMode="auto">
        <a:xfrm flipV="1">
          <a:off x="5651500" y="2296685"/>
          <a:ext cx="0" cy="12931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xdr:cNvSpPr txBox="1"/>
      </xdr:nvSpPr>
      <xdr:spPr>
        <a:xfrm>
          <a:off x="5740400" y="35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xdr:cNvCxnSpPr/>
      </xdr:nvCxnSpPr>
      <xdr:spPr bwMode="auto">
        <a:xfrm>
          <a:off x="5562600" y="3589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xdr:cNvSpPr txBox="1"/>
      </xdr:nvSpPr>
      <xdr:spPr>
        <a:xfrm>
          <a:off x="5740400" y="20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xdr:cNvCxnSpPr/>
      </xdr:nvCxnSpPr>
      <xdr:spPr bwMode="auto">
        <a:xfrm>
          <a:off x="5562600" y="2296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60170</xdr:rowOff>
    </xdr:from>
    <xdr:to>
      <xdr:col>29</xdr:col>
      <xdr:colOff>127000</xdr:colOff>
      <xdr:row>17</xdr:row>
      <xdr:rowOff>81854</xdr:rowOff>
    </xdr:to>
    <xdr:cxnSp macro="">
      <xdr:nvCxnSpPr>
        <xdr:cNvPr id="48" name="直線コネクタ 47"/>
        <xdr:cNvCxnSpPr/>
      </xdr:nvCxnSpPr>
      <xdr:spPr bwMode="auto">
        <a:xfrm flipV="1">
          <a:off x="5003800" y="3022445"/>
          <a:ext cx="647700" cy="21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94373</xdr:rowOff>
    </xdr:from>
    <xdr:ext cx="762000" cy="259045"/>
    <xdr:sp macro="" textlink="">
      <xdr:nvSpPr>
        <xdr:cNvPr id="49" name="人口1人当たり決算額の推移平均値テキスト130"/>
        <xdr:cNvSpPr txBox="1"/>
      </xdr:nvSpPr>
      <xdr:spPr>
        <a:xfrm>
          <a:off x="5740400" y="3228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xdr:cNvSpPr/>
      </xdr:nvSpPr>
      <xdr:spPr bwMode="auto">
        <a:xfrm>
          <a:off x="5600700" y="3256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81854</xdr:rowOff>
    </xdr:from>
    <xdr:to>
      <xdr:col>26</xdr:col>
      <xdr:colOff>50800</xdr:colOff>
      <xdr:row>17</xdr:row>
      <xdr:rowOff>114876</xdr:rowOff>
    </xdr:to>
    <xdr:cxnSp macro="">
      <xdr:nvCxnSpPr>
        <xdr:cNvPr id="51" name="直線コネクタ 50"/>
        <xdr:cNvCxnSpPr/>
      </xdr:nvCxnSpPr>
      <xdr:spPr bwMode="auto">
        <a:xfrm flipV="1">
          <a:off x="4305300" y="3044129"/>
          <a:ext cx="698500" cy="33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xdr:cNvSpPr/>
      </xdr:nvSpPr>
      <xdr:spPr bwMode="auto">
        <a:xfrm>
          <a:off x="4953000" y="3278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60023</xdr:rowOff>
    </xdr:from>
    <xdr:ext cx="736600" cy="259045"/>
    <xdr:sp macro="" textlink="">
      <xdr:nvSpPr>
        <xdr:cNvPr id="53" name="テキスト ボックス 52"/>
        <xdr:cNvSpPr txBox="1"/>
      </xdr:nvSpPr>
      <xdr:spPr>
        <a:xfrm>
          <a:off x="4622800" y="3365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114876</xdr:rowOff>
    </xdr:from>
    <xdr:to>
      <xdr:col>22</xdr:col>
      <xdr:colOff>114300</xdr:colOff>
      <xdr:row>18</xdr:row>
      <xdr:rowOff>16859</xdr:rowOff>
    </xdr:to>
    <xdr:cxnSp macro="">
      <xdr:nvCxnSpPr>
        <xdr:cNvPr id="54" name="直線コネクタ 53"/>
        <xdr:cNvCxnSpPr/>
      </xdr:nvCxnSpPr>
      <xdr:spPr bwMode="auto">
        <a:xfrm flipV="1">
          <a:off x="3606800" y="3077151"/>
          <a:ext cx="698500" cy="73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162104</xdr:rowOff>
    </xdr:from>
    <xdr:to>
      <xdr:col>22</xdr:col>
      <xdr:colOff>165100</xdr:colOff>
      <xdr:row>19</xdr:row>
      <xdr:rowOff>92254</xdr:rowOff>
    </xdr:to>
    <xdr:sp macro="" textlink="">
      <xdr:nvSpPr>
        <xdr:cNvPr id="55" name="フローチャート: 判断 54"/>
        <xdr:cNvSpPr/>
      </xdr:nvSpPr>
      <xdr:spPr bwMode="auto">
        <a:xfrm>
          <a:off x="4254500" y="3295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77031</xdr:rowOff>
    </xdr:from>
    <xdr:ext cx="762000" cy="259045"/>
    <xdr:sp macro="" textlink="">
      <xdr:nvSpPr>
        <xdr:cNvPr id="56" name="テキスト ボックス 55"/>
        <xdr:cNvSpPr txBox="1"/>
      </xdr:nvSpPr>
      <xdr:spPr>
        <a:xfrm>
          <a:off x="3924300" y="338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7722</xdr:rowOff>
    </xdr:from>
    <xdr:to>
      <xdr:col>18</xdr:col>
      <xdr:colOff>177800</xdr:colOff>
      <xdr:row>18</xdr:row>
      <xdr:rowOff>16859</xdr:rowOff>
    </xdr:to>
    <xdr:cxnSp macro="">
      <xdr:nvCxnSpPr>
        <xdr:cNvPr id="57" name="直線コネクタ 56"/>
        <xdr:cNvCxnSpPr/>
      </xdr:nvCxnSpPr>
      <xdr:spPr bwMode="auto">
        <a:xfrm>
          <a:off x="2908300" y="3141447"/>
          <a:ext cx="698500" cy="9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3584</xdr:rowOff>
    </xdr:from>
    <xdr:to>
      <xdr:col>19</xdr:col>
      <xdr:colOff>38100</xdr:colOff>
      <xdr:row>19</xdr:row>
      <xdr:rowOff>105184</xdr:rowOff>
    </xdr:to>
    <xdr:sp macro="" textlink="">
      <xdr:nvSpPr>
        <xdr:cNvPr id="58" name="フローチャート: 判断 57"/>
        <xdr:cNvSpPr/>
      </xdr:nvSpPr>
      <xdr:spPr bwMode="auto">
        <a:xfrm>
          <a:off x="3556000" y="33087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89961</xdr:rowOff>
    </xdr:from>
    <xdr:ext cx="762000" cy="259045"/>
    <xdr:sp macro="" textlink="">
      <xdr:nvSpPr>
        <xdr:cNvPr id="59" name="テキスト ボックス 58"/>
        <xdr:cNvSpPr txBox="1"/>
      </xdr:nvSpPr>
      <xdr:spPr>
        <a:xfrm>
          <a:off x="3225800" y="339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25637</xdr:rowOff>
    </xdr:from>
    <xdr:to>
      <xdr:col>15</xdr:col>
      <xdr:colOff>101600</xdr:colOff>
      <xdr:row>19</xdr:row>
      <xdr:rowOff>127237</xdr:rowOff>
    </xdr:to>
    <xdr:sp macro="" textlink="">
      <xdr:nvSpPr>
        <xdr:cNvPr id="60" name="フローチャート: 判断 59"/>
        <xdr:cNvSpPr/>
      </xdr:nvSpPr>
      <xdr:spPr bwMode="auto">
        <a:xfrm>
          <a:off x="2857500" y="3330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112014</xdr:rowOff>
    </xdr:from>
    <xdr:ext cx="762000" cy="259045"/>
    <xdr:sp macro="" textlink="">
      <xdr:nvSpPr>
        <xdr:cNvPr id="61" name="テキスト ボックス 60"/>
        <xdr:cNvSpPr txBox="1"/>
      </xdr:nvSpPr>
      <xdr:spPr>
        <a:xfrm>
          <a:off x="2527300" y="341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9370</xdr:rowOff>
    </xdr:from>
    <xdr:to>
      <xdr:col>29</xdr:col>
      <xdr:colOff>177800</xdr:colOff>
      <xdr:row>17</xdr:row>
      <xdr:rowOff>110970</xdr:rowOff>
    </xdr:to>
    <xdr:sp macro="" textlink="">
      <xdr:nvSpPr>
        <xdr:cNvPr id="67" name="楕円 66"/>
        <xdr:cNvSpPr/>
      </xdr:nvSpPr>
      <xdr:spPr bwMode="auto">
        <a:xfrm>
          <a:off x="5600700" y="2971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25897</xdr:rowOff>
    </xdr:from>
    <xdr:ext cx="762000" cy="259045"/>
    <xdr:sp macro="" textlink="">
      <xdr:nvSpPr>
        <xdr:cNvPr id="68" name="人口1人当たり決算額の推移該当値テキスト130"/>
        <xdr:cNvSpPr txBox="1"/>
      </xdr:nvSpPr>
      <xdr:spPr>
        <a:xfrm>
          <a:off x="5740400" y="2816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31054</xdr:rowOff>
    </xdr:from>
    <xdr:to>
      <xdr:col>26</xdr:col>
      <xdr:colOff>101600</xdr:colOff>
      <xdr:row>17</xdr:row>
      <xdr:rowOff>132654</xdr:rowOff>
    </xdr:to>
    <xdr:sp macro="" textlink="">
      <xdr:nvSpPr>
        <xdr:cNvPr id="69" name="楕円 68"/>
        <xdr:cNvSpPr/>
      </xdr:nvSpPr>
      <xdr:spPr bwMode="auto">
        <a:xfrm>
          <a:off x="4953000" y="2993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142831</xdr:rowOff>
    </xdr:from>
    <xdr:ext cx="736600" cy="259045"/>
    <xdr:sp macro="" textlink="">
      <xdr:nvSpPr>
        <xdr:cNvPr id="70" name="テキスト ボックス 69"/>
        <xdr:cNvSpPr txBox="1"/>
      </xdr:nvSpPr>
      <xdr:spPr>
        <a:xfrm>
          <a:off x="4622800" y="2762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64076</xdr:rowOff>
    </xdr:from>
    <xdr:to>
      <xdr:col>22</xdr:col>
      <xdr:colOff>165100</xdr:colOff>
      <xdr:row>17</xdr:row>
      <xdr:rowOff>165676</xdr:rowOff>
    </xdr:to>
    <xdr:sp macro="" textlink="">
      <xdr:nvSpPr>
        <xdr:cNvPr id="71" name="楕円 70"/>
        <xdr:cNvSpPr/>
      </xdr:nvSpPr>
      <xdr:spPr bwMode="auto">
        <a:xfrm>
          <a:off x="4254500" y="3026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4403</xdr:rowOff>
    </xdr:from>
    <xdr:ext cx="762000" cy="259045"/>
    <xdr:sp macro="" textlink="">
      <xdr:nvSpPr>
        <xdr:cNvPr id="72" name="テキスト ボックス 71"/>
        <xdr:cNvSpPr txBox="1"/>
      </xdr:nvSpPr>
      <xdr:spPr>
        <a:xfrm>
          <a:off x="3924300" y="279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137509</xdr:rowOff>
    </xdr:from>
    <xdr:to>
      <xdr:col>19</xdr:col>
      <xdr:colOff>38100</xdr:colOff>
      <xdr:row>18</xdr:row>
      <xdr:rowOff>67659</xdr:rowOff>
    </xdr:to>
    <xdr:sp macro="" textlink="">
      <xdr:nvSpPr>
        <xdr:cNvPr id="73" name="楕円 72"/>
        <xdr:cNvSpPr/>
      </xdr:nvSpPr>
      <xdr:spPr bwMode="auto">
        <a:xfrm>
          <a:off x="3556000" y="3099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77836</xdr:rowOff>
    </xdr:from>
    <xdr:ext cx="762000" cy="259045"/>
    <xdr:sp macro="" textlink="">
      <xdr:nvSpPr>
        <xdr:cNvPr id="74" name="テキスト ボックス 73"/>
        <xdr:cNvSpPr txBox="1"/>
      </xdr:nvSpPr>
      <xdr:spPr>
        <a:xfrm>
          <a:off x="3225800" y="28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128372</xdr:rowOff>
    </xdr:from>
    <xdr:to>
      <xdr:col>15</xdr:col>
      <xdr:colOff>101600</xdr:colOff>
      <xdr:row>18</xdr:row>
      <xdr:rowOff>58522</xdr:rowOff>
    </xdr:to>
    <xdr:sp macro="" textlink="">
      <xdr:nvSpPr>
        <xdr:cNvPr id="75" name="楕円 74"/>
        <xdr:cNvSpPr/>
      </xdr:nvSpPr>
      <xdr:spPr bwMode="auto">
        <a:xfrm>
          <a:off x="2857500" y="3090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68699</xdr:rowOff>
    </xdr:from>
    <xdr:ext cx="762000" cy="259045"/>
    <xdr:sp macro="" textlink="">
      <xdr:nvSpPr>
        <xdr:cNvPr id="76" name="テキスト ボックス 75"/>
        <xdr:cNvSpPr txBox="1"/>
      </xdr:nvSpPr>
      <xdr:spPr>
        <a:xfrm>
          <a:off x="2527300" y="285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160765</xdr:rowOff>
    </xdr:from>
    <xdr:to>
      <xdr:col>29</xdr:col>
      <xdr:colOff>127000</xdr:colOff>
      <xdr:row>37</xdr:row>
      <xdr:rowOff>42094</xdr:rowOff>
    </xdr:to>
    <xdr:cxnSp macro="">
      <xdr:nvCxnSpPr>
        <xdr:cNvPr id="108" name="直線コネクタ 107"/>
        <xdr:cNvCxnSpPr/>
      </xdr:nvCxnSpPr>
      <xdr:spPr bwMode="auto">
        <a:xfrm>
          <a:off x="5003800" y="7114015"/>
          <a:ext cx="647700" cy="52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26870</xdr:rowOff>
    </xdr:from>
    <xdr:ext cx="762000" cy="259045"/>
    <xdr:sp macro="" textlink="">
      <xdr:nvSpPr>
        <xdr:cNvPr id="109" name="人口1人当たり決算額の推移平均値テキスト445"/>
        <xdr:cNvSpPr txBox="1"/>
      </xdr:nvSpPr>
      <xdr:spPr>
        <a:xfrm>
          <a:off x="5740400" y="7151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138613</xdr:rowOff>
    </xdr:from>
    <xdr:to>
      <xdr:col>26</xdr:col>
      <xdr:colOff>50800</xdr:colOff>
      <xdr:row>36</xdr:row>
      <xdr:rowOff>160765</xdr:rowOff>
    </xdr:to>
    <xdr:cxnSp macro="">
      <xdr:nvCxnSpPr>
        <xdr:cNvPr id="111" name="直線コネクタ 110"/>
        <xdr:cNvCxnSpPr/>
      </xdr:nvCxnSpPr>
      <xdr:spPr bwMode="auto">
        <a:xfrm>
          <a:off x="4305300" y="7091863"/>
          <a:ext cx="698500" cy="22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152921</xdr:rowOff>
    </xdr:from>
    <xdr:ext cx="736600" cy="259045"/>
    <xdr:sp macro="" textlink="">
      <xdr:nvSpPr>
        <xdr:cNvPr id="113" name="テキスト ボックス 112"/>
        <xdr:cNvSpPr txBox="1"/>
      </xdr:nvSpPr>
      <xdr:spPr>
        <a:xfrm>
          <a:off x="4622800" y="727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122209</xdr:rowOff>
    </xdr:from>
    <xdr:to>
      <xdr:col>22</xdr:col>
      <xdr:colOff>114300</xdr:colOff>
      <xdr:row>36</xdr:row>
      <xdr:rowOff>138613</xdr:rowOff>
    </xdr:to>
    <xdr:cxnSp macro="">
      <xdr:nvCxnSpPr>
        <xdr:cNvPr id="114" name="直線コネクタ 113"/>
        <xdr:cNvCxnSpPr/>
      </xdr:nvCxnSpPr>
      <xdr:spPr bwMode="auto">
        <a:xfrm>
          <a:off x="3606800" y="7075459"/>
          <a:ext cx="698500" cy="16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88613</xdr:rowOff>
    </xdr:from>
    <xdr:to>
      <xdr:col>22</xdr:col>
      <xdr:colOff>165100</xdr:colOff>
      <xdr:row>37</xdr:row>
      <xdr:rowOff>190213</xdr:rowOff>
    </xdr:to>
    <xdr:sp macro="" textlink="">
      <xdr:nvSpPr>
        <xdr:cNvPr id="115" name="フローチャート: 判断 114"/>
        <xdr:cNvSpPr/>
      </xdr:nvSpPr>
      <xdr:spPr bwMode="auto">
        <a:xfrm>
          <a:off x="4254500" y="7213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174990</xdr:rowOff>
    </xdr:from>
    <xdr:ext cx="762000" cy="259045"/>
    <xdr:sp macro="" textlink="">
      <xdr:nvSpPr>
        <xdr:cNvPr id="116" name="テキスト ボックス 115"/>
        <xdr:cNvSpPr txBox="1"/>
      </xdr:nvSpPr>
      <xdr:spPr>
        <a:xfrm>
          <a:off x="3924300" y="729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112685</xdr:rowOff>
    </xdr:from>
    <xdr:to>
      <xdr:col>18</xdr:col>
      <xdr:colOff>177800</xdr:colOff>
      <xdr:row>36</xdr:row>
      <xdr:rowOff>122209</xdr:rowOff>
    </xdr:to>
    <xdr:cxnSp macro="">
      <xdr:nvCxnSpPr>
        <xdr:cNvPr id="117" name="直線コネクタ 116"/>
        <xdr:cNvCxnSpPr/>
      </xdr:nvCxnSpPr>
      <xdr:spPr bwMode="auto">
        <a:xfrm>
          <a:off x="2908300" y="7065935"/>
          <a:ext cx="698500" cy="9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99956</xdr:rowOff>
    </xdr:from>
    <xdr:to>
      <xdr:col>19</xdr:col>
      <xdr:colOff>38100</xdr:colOff>
      <xdr:row>37</xdr:row>
      <xdr:rowOff>201556</xdr:rowOff>
    </xdr:to>
    <xdr:sp macro="" textlink="">
      <xdr:nvSpPr>
        <xdr:cNvPr id="118" name="フローチャート: 判断 117"/>
        <xdr:cNvSpPr/>
      </xdr:nvSpPr>
      <xdr:spPr bwMode="auto">
        <a:xfrm>
          <a:off x="3556000" y="7224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186333</xdr:rowOff>
    </xdr:from>
    <xdr:ext cx="762000" cy="259045"/>
    <xdr:sp macro="" textlink="">
      <xdr:nvSpPr>
        <xdr:cNvPr id="119" name="テキスト ボックス 118"/>
        <xdr:cNvSpPr txBox="1"/>
      </xdr:nvSpPr>
      <xdr:spPr>
        <a:xfrm>
          <a:off x="3225800" y="731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108611</xdr:rowOff>
    </xdr:from>
    <xdr:to>
      <xdr:col>15</xdr:col>
      <xdr:colOff>101600</xdr:colOff>
      <xdr:row>37</xdr:row>
      <xdr:rowOff>210211</xdr:rowOff>
    </xdr:to>
    <xdr:sp macro="" textlink="">
      <xdr:nvSpPr>
        <xdr:cNvPr id="120" name="フローチャート: 判断 119"/>
        <xdr:cNvSpPr/>
      </xdr:nvSpPr>
      <xdr:spPr bwMode="auto">
        <a:xfrm>
          <a:off x="2857500" y="7233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194988</xdr:rowOff>
    </xdr:from>
    <xdr:ext cx="762000" cy="259045"/>
    <xdr:sp macro="" textlink="">
      <xdr:nvSpPr>
        <xdr:cNvPr id="121" name="テキスト ボックス 120"/>
        <xdr:cNvSpPr txBox="1"/>
      </xdr:nvSpPr>
      <xdr:spPr>
        <a:xfrm>
          <a:off x="2527300" y="7319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162744</xdr:rowOff>
    </xdr:from>
    <xdr:to>
      <xdr:col>29</xdr:col>
      <xdr:colOff>177800</xdr:colOff>
      <xdr:row>37</xdr:row>
      <xdr:rowOff>92894</xdr:rowOff>
    </xdr:to>
    <xdr:sp macro="" textlink="">
      <xdr:nvSpPr>
        <xdr:cNvPr id="127" name="楕円 126"/>
        <xdr:cNvSpPr/>
      </xdr:nvSpPr>
      <xdr:spPr bwMode="auto">
        <a:xfrm>
          <a:off x="5600700" y="7115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7821</xdr:rowOff>
    </xdr:from>
    <xdr:ext cx="762000" cy="259045"/>
    <xdr:sp macro="" textlink="">
      <xdr:nvSpPr>
        <xdr:cNvPr id="128" name="人口1人当たり決算額の推移該当値テキスト445"/>
        <xdr:cNvSpPr txBox="1"/>
      </xdr:nvSpPr>
      <xdr:spPr>
        <a:xfrm>
          <a:off x="5740400" y="696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109965</xdr:rowOff>
    </xdr:from>
    <xdr:to>
      <xdr:col>26</xdr:col>
      <xdr:colOff>101600</xdr:colOff>
      <xdr:row>37</xdr:row>
      <xdr:rowOff>40115</xdr:rowOff>
    </xdr:to>
    <xdr:sp macro="" textlink="">
      <xdr:nvSpPr>
        <xdr:cNvPr id="129" name="楕円 128"/>
        <xdr:cNvSpPr/>
      </xdr:nvSpPr>
      <xdr:spPr bwMode="auto">
        <a:xfrm>
          <a:off x="4953000" y="7063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221742</xdr:rowOff>
    </xdr:from>
    <xdr:ext cx="736600" cy="259045"/>
    <xdr:sp macro="" textlink="">
      <xdr:nvSpPr>
        <xdr:cNvPr id="130" name="テキスト ボックス 129"/>
        <xdr:cNvSpPr txBox="1"/>
      </xdr:nvSpPr>
      <xdr:spPr>
        <a:xfrm>
          <a:off x="4622800" y="6832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87813</xdr:rowOff>
    </xdr:from>
    <xdr:to>
      <xdr:col>22</xdr:col>
      <xdr:colOff>165100</xdr:colOff>
      <xdr:row>37</xdr:row>
      <xdr:rowOff>17963</xdr:rowOff>
    </xdr:to>
    <xdr:sp macro="" textlink="">
      <xdr:nvSpPr>
        <xdr:cNvPr id="131" name="楕円 130"/>
        <xdr:cNvSpPr/>
      </xdr:nvSpPr>
      <xdr:spPr bwMode="auto">
        <a:xfrm>
          <a:off x="4254500" y="7041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199590</xdr:rowOff>
    </xdr:from>
    <xdr:ext cx="762000" cy="259045"/>
    <xdr:sp macro="" textlink="">
      <xdr:nvSpPr>
        <xdr:cNvPr id="132" name="テキスト ボックス 131"/>
        <xdr:cNvSpPr txBox="1"/>
      </xdr:nvSpPr>
      <xdr:spPr>
        <a:xfrm>
          <a:off x="3924300" y="680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71409</xdr:rowOff>
    </xdr:from>
    <xdr:to>
      <xdr:col>19</xdr:col>
      <xdr:colOff>38100</xdr:colOff>
      <xdr:row>37</xdr:row>
      <xdr:rowOff>1559</xdr:rowOff>
    </xdr:to>
    <xdr:sp macro="" textlink="">
      <xdr:nvSpPr>
        <xdr:cNvPr id="133" name="楕円 132"/>
        <xdr:cNvSpPr/>
      </xdr:nvSpPr>
      <xdr:spPr bwMode="auto">
        <a:xfrm>
          <a:off x="3556000" y="7024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183186</xdr:rowOff>
    </xdr:from>
    <xdr:ext cx="762000" cy="259045"/>
    <xdr:sp macro="" textlink="">
      <xdr:nvSpPr>
        <xdr:cNvPr id="134" name="テキスト ボックス 133"/>
        <xdr:cNvSpPr txBox="1"/>
      </xdr:nvSpPr>
      <xdr:spPr>
        <a:xfrm>
          <a:off x="3225800" y="679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61885</xdr:rowOff>
    </xdr:from>
    <xdr:to>
      <xdr:col>15</xdr:col>
      <xdr:colOff>101600</xdr:colOff>
      <xdr:row>36</xdr:row>
      <xdr:rowOff>163485</xdr:rowOff>
    </xdr:to>
    <xdr:sp macro="" textlink="">
      <xdr:nvSpPr>
        <xdr:cNvPr id="135" name="楕円 134"/>
        <xdr:cNvSpPr/>
      </xdr:nvSpPr>
      <xdr:spPr bwMode="auto">
        <a:xfrm>
          <a:off x="2857500" y="7015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173662</xdr:rowOff>
    </xdr:from>
    <xdr:ext cx="762000" cy="259045"/>
    <xdr:sp macro="" textlink="">
      <xdr:nvSpPr>
        <xdr:cNvPr id="136" name="テキスト ボックス 135"/>
        <xdr:cNvSpPr txBox="1"/>
      </xdr:nvSpPr>
      <xdr:spPr>
        <a:xfrm>
          <a:off x="2527300" y="6784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2,362
2,324
205.01
4,128,266
4,020,101
99,501
2,198,867
3,160,821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53630</xdr:rowOff>
    </xdr:from>
    <xdr:to>
      <xdr:col>24</xdr:col>
      <xdr:colOff>63500</xdr:colOff>
      <xdr:row>35</xdr:row>
      <xdr:rowOff>116325</xdr:rowOff>
    </xdr:to>
    <xdr:cxnSp macro="">
      <xdr:nvCxnSpPr>
        <xdr:cNvPr id="60" name="直線コネクタ 59"/>
        <xdr:cNvCxnSpPr/>
      </xdr:nvCxnSpPr>
      <xdr:spPr>
        <a:xfrm flipV="1">
          <a:off x="3797300" y="6054380"/>
          <a:ext cx="838200" cy="6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29602</xdr:rowOff>
    </xdr:from>
    <xdr:ext cx="599010" cy="259045"/>
    <xdr:sp macro="" textlink="">
      <xdr:nvSpPr>
        <xdr:cNvPr id="61" name="人件費平均値テキスト"/>
        <xdr:cNvSpPr txBox="1"/>
      </xdr:nvSpPr>
      <xdr:spPr>
        <a:xfrm>
          <a:off x="4686300" y="6201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107788</xdr:rowOff>
    </xdr:from>
    <xdr:to>
      <xdr:col>19</xdr:col>
      <xdr:colOff>177800</xdr:colOff>
      <xdr:row>35</xdr:row>
      <xdr:rowOff>116325</xdr:rowOff>
    </xdr:to>
    <xdr:cxnSp macro="">
      <xdr:nvCxnSpPr>
        <xdr:cNvPr id="63" name="直線コネクタ 62"/>
        <xdr:cNvCxnSpPr/>
      </xdr:nvCxnSpPr>
      <xdr:spPr>
        <a:xfrm>
          <a:off x="2908300" y="6108538"/>
          <a:ext cx="889000" cy="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159933</xdr:rowOff>
    </xdr:from>
    <xdr:ext cx="599010" cy="259045"/>
    <xdr:sp macro="" textlink="">
      <xdr:nvSpPr>
        <xdr:cNvPr id="65" name="テキスト ボックス 64"/>
        <xdr:cNvSpPr txBox="1"/>
      </xdr:nvSpPr>
      <xdr:spPr>
        <a:xfrm>
          <a:off x="3497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107788</xdr:rowOff>
    </xdr:from>
    <xdr:to>
      <xdr:col>15</xdr:col>
      <xdr:colOff>50800</xdr:colOff>
      <xdr:row>36</xdr:row>
      <xdr:rowOff>36259</xdr:rowOff>
    </xdr:to>
    <xdr:cxnSp macro="">
      <xdr:nvCxnSpPr>
        <xdr:cNvPr id="66" name="直線コネクタ 65"/>
        <xdr:cNvCxnSpPr/>
      </xdr:nvCxnSpPr>
      <xdr:spPr>
        <a:xfrm flipV="1">
          <a:off x="2019300" y="6108538"/>
          <a:ext cx="889000" cy="9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2370</xdr:rowOff>
    </xdr:from>
    <xdr:ext cx="599010" cy="259045"/>
    <xdr:sp macro="" textlink="">
      <xdr:nvSpPr>
        <xdr:cNvPr id="68" name="テキスト ボックス 67"/>
        <xdr:cNvSpPr txBox="1"/>
      </xdr:nvSpPr>
      <xdr:spPr>
        <a:xfrm>
          <a:off x="2608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36259</xdr:rowOff>
    </xdr:from>
    <xdr:to>
      <xdr:col>10</xdr:col>
      <xdr:colOff>114300</xdr:colOff>
      <xdr:row>36</xdr:row>
      <xdr:rowOff>41341</xdr:rowOff>
    </xdr:to>
    <xdr:cxnSp macro="">
      <xdr:nvCxnSpPr>
        <xdr:cNvPr id="69" name="直線コネクタ 68"/>
        <xdr:cNvCxnSpPr/>
      </xdr:nvCxnSpPr>
      <xdr:spPr>
        <a:xfrm flipV="1">
          <a:off x="1130300" y="6208459"/>
          <a:ext cx="8890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130722</xdr:rowOff>
    </xdr:from>
    <xdr:to>
      <xdr:col>10</xdr:col>
      <xdr:colOff>165100</xdr:colOff>
      <xdr:row>37</xdr:row>
      <xdr:rowOff>60872</xdr:rowOff>
    </xdr:to>
    <xdr:sp macro="" textlink="">
      <xdr:nvSpPr>
        <xdr:cNvPr id="70" name="フローチャート: 判断 69"/>
        <xdr:cNvSpPr/>
      </xdr:nvSpPr>
      <xdr:spPr>
        <a:xfrm>
          <a:off x="1968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51999</xdr:rowOff>
    </xdr:from>
    <xdr:ext cx="599010" cy="259045"/>
    <xdr:sp macro="" textlink="">
      <xdr:nvSpPr>
        <xdr:cNvPr id="71" name="テキスト ボックス 70"/>
        <xdr:cNvSpPr txBox="1"/>
      </xdr:nvSpPr>
      <xdr:spPr>
        <a:xfrm>
          <a:off x="1719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144714</xdr:rowOff>
    </xdr:from>
    <xdr:to>
      <xdr:col>6</xdr:col>
      <xdr:colOff>38100</xdr:colOff>
      <xdr:row>37</xdr:row>
      <xdr:rowOff>74864</xdr:rowOff>
    </xdr:to>
    <xdr:sp macro="" textlink="">
      <xdr:nvSpPr>
        <xdr:cNvPr id="72" name="フローチャート: 判断 71"/>
        <xdr:cNvSpPr/>
      </xdr:nvSpPr>
      <xdr:spPr>
        <a:xfrm>
          <a:off x="1079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65991</xdr:rowOff>
    </xdr:from>
    <xdr:ext cx="599010" cy="259045"/>
    <xdr:sp macro="" textlink="">
      <xdr:nvSpPr>
        <xdr:cNvPr id="73" name="テキスト ボックス 72"/>
        <xdr:cNvSpPr txBox="1"/>
      </xdr:nvSpPr>
      <xdr:spPr>
        <a:xfrm>
          <a:off x="830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2830</xdr:rowOff>
    </xdr:from>
    <xdr:to>
      <xdr:col>24</xdr:col>
      <xdr:colOff>114300</xdr:colOff>
      <xdr:row>35</xdr:row>
      <xdr:rowOff>104430</xdr:rowOff>
    </xdr:to>
    <xdr:sp macro="" textlink="">
      <xdr:nvSpPr>
        <xdr:cNvPr id="79" name="楕円 78"/>
        <xdr:cNvSpPr/>
      </xdr:nvSpPr>
      <xdr:spPr>
        <a:xfrm>
          <a:off x="4584700" y="60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25707</xdr:rowOff>
    </xdr:from>
    <xdr:ext cx="599010" cy="259045"/>
    <xdr:sp macro="" textlink="">
      <xdr:nvSpPr>
        <xdr:cNvPr id="80" name="人件費該当値テキスト"/>
        <xdr:cNvSpPr txBox="1"/>
      </xdr:nvSpPr>
      <xdr:spPr>
        <a:xfrm>
          <a:off x="4686300" y="585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65525</xdr:rowOff>
    </xdr:from>
    <xdr:to>
      <xdr:col>20</xdr:col>
      <xdr:colOff>38100</xdr:colOff>
      <xdr:row>35</xdr:row>
      <xdr:rowOff>167125</xdr:rowOff>
    </xdr:to>
    <xdr:sp macro="" textlink="">
      <xdr:nvSpPr>
        <xdr:cNvPr id="81" name="楕円 80"/>
        <xdr:cNvSpPr/>
      </xdr:nvSpPr>
      <xdr:spPr>
        <a:xfrm>
          <a:off x="3746500" y="606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12202</xdr:rowOff>
    </xdr:from>
    <xdr:ext cx="599010" cy="259045"/>
    <xdr:sp macro="" textlink="">
      <xdr:nvSpPr>
        <xdr:cNvPr id="82" name="テキスト ボックス 81"/>
        <xdr:cNvSpPr txBox="1"/>
      </xdr:nvSpPr>
      <xdr:spPr>
        <a:xfrm>
          <a:off x="3497795" y="584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56988</xdr:rowOff>
    </xdr:from>
    <xdr:to>
      <xdr:col>15</xdr:col>
      <xdr:colOff>101600</xdr:colOff>
      <xdr:row>35</xdr:row>
      <xdr:rowOff>158588</xdr:rowOff>
    </xdr:to>
    <xdr:sp macro="" textlink="">
      <xdr:nvSpPr>
        <xdr:cNvPr id="83" name="楕円 82"/>
        <xdr:cNvSpPr/>
      </xdr:nvSpPr>
      <xdr:spPr>
        <a:xfrm>
          <a:off x="2857500" y="605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3665</xdr:rowOff>
    </xdr:from>
    <xdr:ext cx="599010" cy="259045"/>
    <xdr:sp macro="" textlink="">
      <xdr:nvSpPr>
        <xdr:cNvPr id="84" name="テキスト ボックス 83"/>
        <xdr:cNvSpPr txBox="1"/>
      </xdr:nvSpPr>
      <xdr:spPr>
        <a:xfrm>
          <a:off x="2608795" y="583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156909</xdr:rowOff>
    </xdr:from>
    <xdr:to>
      <xdr:col>10</xdr:col>
      <xdr:colOff>165100</xdr:colOff>
      <xdr:row>36</xdr:row>
      <xdr:rowOff>87059</xdr:rowOff>
    </xdr:to>
    <xdr:sp macro="" textlink="">
      <xdr:nvSpPr>
        <xdr:cNvPr id="85" name="楕円 84"/>
        <xdr:cNvSpPr/>
      </xdr:nvSpPr>
      <xdr:spPr>
        <a:xfrm>
          <a:off x="1968500" y="615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103586</xdr:rowOff>
    </xdr:from>
    <xdr:ext cx="599010" cy="259045"/>
    <xdr:sp macro="" textlink="">
      <xdr:nvSpPr>
        <xdr:cNvPr id="86" name="テキスト ボックス 85"/>
        <xdr:cNvSpPr txBox="1"/>
      </xdr:nvSpPr>
      <xdr:spPr>
        <a:xfrm>
          <a:off x="1719795" y="593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161991</xdr:rowOff>
    </xdr:from>
    <xdr:to>
      <xdr:col>6</xdr:col>
      <xdr:colOff>38100</xdr:colOff>
      <xdr:row>36</xdr:row>
      <xdr:rowOff>92141</xdr:rowOff>
    </xdr:to>
    <xdr:sp macro="" textlink="">
      <xdr:nvSpPr>
        <xdr:cNvPr id="87" name="楕円 86"/>
        <xdr:cNvSpPr/>
      </xdr:nvSpPr>
      <xdr:spPr>
        <a:xfrm>
          <a:off x="1079500" y="616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108668</xdr:rowOff>
    </xdr:from>
    <xdr:ext cx="599010" cy="259045"/>
    <xdr:sp macro="" textlink="">
      <xdr:nvSpPr>
        <xdr:cNvPr id="88" name="テキスト ボックス 87"/>
        <xdr:cNvSpPr txBox="1"/>
      </xdr:nvSpPr>
      <xdr:spPr>
        <a:xfrm>
          <a:off x="830795" y="5937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634</xdr:rowOff>
    </xdr:from>
    <xdr:to>
      <xdr:col>24</xdr:col>
      <xdr:colOff>63500</xdr:colOff>
      <xdr:row>58</xdr:row>
      <xdr:rowOff>16764</xdr:rowOff>
    </xdr:to>
    <xdr:cxnSp macro="">
      <xdr:nvCxnSpPr>
        <xdr:cNvPr id="119" name="直線コネクタ 118"/>
        <xdr:cNvCxnSpPr/>
      </xdr:nvCxnSpPr>
      <xdr:spPr>
        <a:xfrm flipV="1">
          <a:off x="3797300" y="9944734"/>
          <a:ext cx="838200" cy="1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130117</xdr:rowOff>
    </xdr:from>
    <xdr:ext cx="599010" cy="259045"/>
    <xdr:sp macro="" textlink="">
      <xdr:nvSpPr>
        <xdr:cNvPr id="120" name="物件費平均値テキスト"/>
        <xdr:cNvSpPr txBox="1"/>
      </xdr:nvSpPr>
      <xdr:spPr>
        <a:xfrm>
          <a:off x="4686300" y="9731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16764</xdr:rowOff>
    </xdr:from>
    <xdr:to>
      <xdr:col>19</xdr:col>
      <xdr:colOff>177800</xdr:colOff>
      <xdr:row>58</xdr:row>
      <xdr:rowOff>46582</xdr:rowOff>
    </xdr:to>
    <xdr:cxnSp macro="">
      <xdr:nvCxnSpPr>
        <xdr:cNvPr id="122" name="直線コネクタ 121"/>
        <xdr:cNvCxnSpPr/>
      </xdr:nvCxnSpPr>
      <xdr:spPr>
        <a:xfrm flipV="1">
          <a:off x="2908300" y="9960864"/>
          <a:ext cx="889000" cy="2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82843</xdr:rowOff>
    </xdr:from>
    <xdr:ext cx="599010" cy="259045"/>
    <xdr:sp macro="" textlink="">
      <xdr:nvSpPr>
        <xdr:cNvPr id="124" name="テキスト ボックス 123"/>
        <xdr:cNvSpPr txBox="1"/>
      </xdr:nvSpPr>
      <xdr:spPr>
        <a:xfrm>
          <a:off x="3497795" y="96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45887</xdr:rowOff>
    </xdr:from>
    <xdr:to>
      <xdr:col>15</xdr:col>
      <xdr:colOff>50800</xdr:colOff>
      <xdr:row>58</xdr:row>
      <xdr:rowOff>46582</xdr:rowOff>
    </xdr:to>
    <xdr:cxnSp macro="">
      <xdr:nvCxnSpPr>
        <xdr:cNvPr id="125" name="直線コネクタ 124"/>
        <xdr:cNvCxnSpPr/>
      </xdr:nvCxnSpPr>
      <xdr:spPr>
        <a:xfrm>
          <a:off x="2019300" y="9989987"/>
          <a:ext cx="889000" cy="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147348</xdr:rowOff>
    </xdr:from>
    <xdr:to>
      <xdr:col>15</xdr:col>
      <xdr:colOff>101600</xdr:colOff>
      <xdr:row>58</xdr:row>
      <xdr:rowOff>77498</xdr:rowOff>
    </xdr:to>
    <xdr:sp macro="" textlink="">
      <xdr:nvSpPr>
        <xdr:cNvPr id="126" name="フローチャート: 判断 125"/>
        <xdr:cNvSpPr/>
      </xdr:nvSpPr>
      <xdr:spPr>
        <a:xfrm>
          <a:off x="2857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94025</xdr:rowOff>
    </xdr:from>
    <xdr:ext cx="599010" cy="259045"/>
    <xdr:sp macro="" textlink="">
      <xdr:nvSpPr>
        <xdr:cNvPr id="127" name="テキスト ボックス 126"/>
        <xdr:cNvSpPr txBox="1"/>
      </xdr:nvSpPr>
      <xdr:spPr>
        <a:xfrm>
          <a:off x="2608795" y="969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45887</xdr:rowOff>
    </xdr:from>
    <xdr:to>
      <xdr:col>10</xdr:col>
      <xdr:colOff>114300</xdr:colOff>
      <xdr:row>58</xdr:row>
      <xdr:rowOff>49267</xdr:rowOff>
    </xdr:to>
    <xdr:cxnSp macro="">
      <xdr:nvCxnSpPr>
        <xdr:cNvPr id="128" name="直線コネクタ 127"/>
        <xdr:cNvCxnSpPr/>
      </xdr:nvCxnSpPr>
      <xdr:spPr>
        <a:xfrm flipV="1">
          <a:off x="1130300" y="9989987"/>
          <a:ext cx="889000" cy="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152057</xdr:rowOff>
    </xdr:from>
    <xdr:to>
      <xdr:col>10</xdr:col>
      <xdr:colOff>165100</xdr:colOff>
      <xdr:row>58</xdr:row>
      <xdr:rowOff>82207</xdr:rowOff>
    </xdr:to>
    <xdr:sp macro="" textlink="">
      <xdr:nvSpPr>
        <xdr:cNvPr id="129" name="フローチャート: 判断 128"/>
        <xdr:cNvSpPr/>
      </xdr:nvSpPr>
      <xdr:spPr>
        <a:xfrm>
          <a:off x="1968500" y="992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98734</xdr:rowOff>
    </xdr:from>
    <xdr:ext cx="599010" cy="259045"/>
    <xdr:sp macro="" textlink="">
      <xdr:nvSpPr>
        <xdr:cNvPr id="130" name="テキスト ボックス 129"/>
        <xdr:cNvSpPr txBox="1"/>
      </xdr:nvSpPr>
      <xdr:spPr>
        <a:xfrm>
          <a:off x="1719795" y="969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156969</xdr:rowOff>
    </xdr:from>
    <xdr:to>
      <xdr:col>6</xdr:col>
      <xdr:colOff>38100</xdr:colOff>
      <xdr:row>58</xdr:row>
      <xdr:rowOff>87119</xdr:rowOff>
    </xdr:to>
    <xdr:sp macro="" textlink="">
      <xdr:nvSpPr>
        <xdr:cNvPr id="131" name="フローチャート: 判断 130"/>
        <xdr:cNvSpPr/>
      </xdr:nvSpPr>
      <xdr:spPr>
        <a:xfrm>
          <a:off x="1079500" y="99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103646</xdr:rowOff>
    </xdr:from>
    <xdr:ext cx="599010" cy="259045"/>
    <xdr:sp macro="" textlink="">
      <xdr:nvSpPr>
        <xdr:cNvPr id="132" name="テキスト ボックス 131"/>
        <xdr:cNvSpPr txBox="1"/>
      </xdr:nvSpPr>
      <xdr:spPr>
        <a:xfrm>
          <a:off x="830795" y="970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121284</xdr:rowOff>
    </xdr:from>
    <xdr:to>
      <xdr:col>24</xdr:col>
      <xdr:colOff>114300</xdr:colOff>
      <xdr:row>58</xdr:row>
      <xdr:rowOff>51434</xdr:rowOff>
    </xdr:to>
    <xdr:sp macro="" textlink="">
      <xdr:nvSpPr>
        <xdr:cNvPr id="138" name="楕円 137"/>
        <xdr:cNvSpPr/>
      </xdr:nvSpPr>
      <xdr:spPr>
        <a:xfrm>
          <a:off x="4584700" y="989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99711</xdr:rowOff>
    </xdr:from>
    <xdr:ext cx="599010" cy="259045"/>
    <xdr:sp macro="" textlink="">
      <xdr:nvSpPr>
        <xdr:cNvPr id="139" name="物件費該当値テキスト"/>
        <xdr:cNvSpPr txBox="1"/>
      </xdr:nvSpPr>
      <xdr:spPr>
        <a:xfrm>
          <a:off x="4686300" y="9872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137414</xdr:rowOff>
    </xdr:from>
    <xdr:to>
      <xdr:col>20</xdr:col>
      <xdr:colOff>38100</xdr:colOff>
      <xdr:row>58</xdr:row>
      <xdr:rowOff>67564</xdr:rowOff>
    </xdr:to>
    <xdr:sp macro="" textlink="">
      <xdr:nvSpPr>
        <xdr:cNvPr id="140" name="楕円 139"/>
        <xdr:cNvSpPr/>
      </xdr:nvSpPr>
      <xdr:spPr>
        <a:xfrm>
          <a:off x="3746500" y="991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58691</xdr:rowOff>
    </xdr:from>
    <xdr:ext cx="599010" cy="259045"/>
    <xdr:sp macro="" textlink="">
      <xdr:nvSpPr>
        <xdr:cNvPr id="141" name="テキスト ボックス 140"/>
        <xdr:cNvSpPr txBox="1"/>
      </xdr:nvSpPr>
      <xdr:spPr>
        <a:xfrm>
          <a:off x="3497795" y="1000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167232</xdr:rowOff>
    </xdr:from>
    <xdr:to>
      <xdr:col>15</xdr:col>
      <xdr:colOff>101600</xdr:colOff>
      <xdr:row>58</xdr:row>
      <xdr:rowOff>97382</xdr:rowOff>
    </xdr:to>
    <xdr:sp macro="" textlink="">
      <xdr:nvSpPr>
        <xdr:cNvPr id="142" name="楕円 141"/>
        <xdr:cNvSpPr/>
      </xdr:nvSpPr>
      <xdr:spPr>
        <a:xfrm>
          <a:off x="2857500" y="993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88509</xdr:rowOff>
    </xdr:from>
    <xdr:ext cx="599010" cy="259045"/>
    <xdr:sp macro="" textlink="">
      <xdr:nvSpPr>
        <xdr:cNvPr id="143" name="テキスト ボックス 142"/>
        <xdr:cNvSpPr txBox="1"/>
      </xdr:nvSpPr>
      <xdr:spPr>
        <a:xfrm>
          <a:off x="2608795" y="1003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166537</xdr:rowOff>
    </xdr:from>
    <xdr:to>
      <xdr:col>10</xdr:col>
      <xdr:colOff>165100</xdr:colOff>
      <xdr:row>58</xdr:row>
      <xdr:rowOff>96687</xdr:rowOff>
    </xdr:to>
    <xdr:sp macro="" textlink="">
      <xdr:nvSpPr>
        <xdr:cNvPr id="144" name="楕円 143"/>
        <xdr:cNvSpPr/>
      </xdr:nvSpPr>
      <xdr:spPr>
        <a:xfrm>
          <a:off x="1968500" y="993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87814</xdr:rowOff>
    </xdr:from>
    <xdr:ext cx="599010" cy="259045"/>
    <xdr:sp macro="" textlink="">
      <xdr:nvSpPr>
        <xdr:cNvPr id="145" name="テキスト ボックス 144"/>
        <xdr:cNvSpPr txBox="1"/>
      </xdr:nvSpPr>
      <xdr:spPr>
        <a:xfrm>
          <a:off x="1719795" y="10031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169917</xdr:rowOff>
    </xdr:from>
    <xdr:to>
      <xdr:col>6</xdr:col>
      <xdr:colOff>38100</xdr:colOff>
      <xdr:row>58</xdr:row>
      <xdr:rowOff>100067</xdr:rowOff>
    </xdr:to>
    <xdr:sp macro="" textlink="">
      <xdr:nvSpPr>
        <xdr:cNvPr id="146" name="楕円 145"/>
        <xdr:cNvSpPr/>
      </xdr:nvSpPr>
      <xdr:spPr>
        <a:xfrm>
          <a:off x="1079500" y="994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91194</xdr:rowOff>
    </xdr:from>
    <xdr:ext cx="599010" cy="259045"/>
    <xdr:sp macro="" textlink="">
      <xdr:nvSpPr>
        <xdr:cNvPr id="147" name="テキスト ボックス 146"/>
        <xdr:cNvSpPr txBox="1"/>
      </xdr:nvSpPr>
      <xdr:spPr>
        <a:xfrm>
          <a:off x="830795" y="1003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xdr:cNvCxnSpPr/>
      </xdr:nvCxnSpPr>
      <xdr:spPr>
        <a:xfrm flipV="1">
          <a:off x="4633595" y="12137103"/>
          <a:ext cx="1270" cy="126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xdr:cNvSpPr txBox="1"/>
      </xdr:nvSpPr>
      <xdr:spPr>
        <a:xfrm>
          <a:off x="4686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xdr:cNvCxnSpPr/>
      </xdr:nvCxnSpPr>
      <xdr:spPr>
        <a:xfrm>
          <a:off x="4546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xdr:cNvSpPr txBox="1"/>
      </xdr:nvSpPr>
      <xdr:spPr>
        <a:xfrm>
          <a:off x="4686300" y="119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xdr:cNvCxnSpPr/>
      </xdr:nvCxnSpPr>
      <xdr:spPr>
        <a:xfrm>
          <a:off x="4546600" y="1213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52238</xdr:rowOff>
    </xdr:from>
    <xdr:to>
      <xdr:col>24</xdr:col>
      <xdr:colOff>63500</xdr:colOff>
      <xdr:row>75</xdr:row>
      <xdr:rowOff>168915</xdr:rowOff>
    </xdr:to>
    <xdr:cxnSp macro="">
      <xdr:nvCxnSpPr>
        <xdr:cNvPr id="172" name="直線コネクタ 171"/>
        <xdr:cNvCxnSpPr/>
      </xdr:nvCxnSpPr>
      <xdr:spPr>
        <a:xfrm flipV="1">
          <a:off x="3797300" y="12910988"/>
          <a:ext cx="838200" cy="11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72567</xdr:rowOff>
    </xdr:from>
    <xdr:ext cx="534377" cy="259045"/>
    <xdr:sp macro="" textlink="">
      <xdr:nvSpPr>
        <xdr:cNvPr id="173" name="維持補修費平均値テキスト"/>
        <xdr:cNvSpPr txBox="1"/>
      </xdr:nvSpPr>
      <xdr:spPr>
        <a:xfrm>
          <a:off x="4686300" y="13102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xdr:cNvSpPr/>
      </xdr:nvSpPr>
      <xdr:spPr>
        <a:xfrm>
          <a:off x="4584700" y="131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168915</xdr:rowOff>
    </xdr:from>
    <xdr:to>
      <xdr:col>19</xdr:col>
      <xdr:colOff>177800</xdr:colOff>
      <xdr:row>76</xdr:row>
      <xdr:rowOff>15501</xdr:rowOff>
    </xdr:to>
    <xdr:cxnSp macro="">
      <xdr:nvCxnSpPr>
        <xdr:cNvPr id="175" name="直線コネクタ 174"/>
        <xdr:cNvCxnSpPr/>
      </xdr:nvCxnSpPr>
      <xdr:spPr>
        <a:xfrm flipV="1">
          <a:off x="2908300" y="13027665"/>
          <a:ext cx="889000" cy="1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xdr:cNvSpPr/>
      </xdr:nvSpPr>
      <xdr:spPr>
        <a:xfrm>
          <a:off x="3746500" y="131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29277</xdr:rowOff>
    </xdr:from>
    <xdr:ext cx="534377" cy="259045"/>
    <xdr:sp macro="" textlink="">
      <xdr:nvSpPr>
        <xdr:cNvPr id="177" name="テキスト ボックス 176"/>
        <xdr:cNvSpPr txBox="1"/>
      </xdr:nvSpPr>
      <xdr:spPr>
        <a:xfrm>
          <a:off x="3530111" y="1323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15501</xdr:rowOff>
    </xdr:from>
    <xdr:to>
      <xdr:col>15</xdr:col>
      <xdr:colOff>50800</xdr:colOff>
      <xdr:row>76</xdr:row>
      <xdr:rowOff>119190</xdr:rowOff>
    </xdr:to>
    <xdr:cxnSp macro="">
      <xdr:nvCxnSpPr>
        <xdr:cNvPr id="178" name="直線コネクタ 177"/>
        <xdr:cNvCxnSpPr/>
      </xdr:nvCxnSpPr>
      <xdr:spPr>
        <a:xfrm flipV="1">
          <a:off x="2019300" y="13045701"/>
          <a:ext cx="889000" cy="10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51880</xdr:rowOff>
    </xdr:from>
    <xdr:ext cx="534377" cy="259045"/>
    <xdr:sp macro="" textlink="">
      <xdr:nvSpPr>
        <xdr:cNvPr id="180" name="テキスト ボックス 179"/>
        <xdr:cNvSpPr txBox="1"/>
      </xdr:nvSpPr>
      <xdr:spPr>
        <a:xfrm>
          <a:off x="2641111" y="1325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98095</xdr:rowOff>
    </xdr:from>
    <xdr:to>
      <xdr:col>10</xdr:col>
      <xdr:colOff>114300</xdr:colOff>
      <xdr:row>76</xdr:row>
      <xdr:rowOff>119190</xdr:rowOff>
    </xdr:to>
    <xdr:cxnSp macro="">
      <xdr:nvCxnSpPr>
        <xdr:cNvPr id="181" name="直線コネクタ 180"/>
        <xdr:cNvCxnSpPr/>
      </xdr:nvCxnSpPr>
      <xdr:spPr>
        <a:xfrm>
          <a:off x="1130300" y="13128295"/>
          <a:ext cx="889000" cy="2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xdr:cNvSpPr/>
      </xdr:nvSpPr>
      <xdr:spPr>
        <a:xfrm>
          <a:off x="1968500" y="1320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96508</xdr:rowOff>
    </xdr:from>
    <xdr:ext cx="534377" cy="259045"/>
    <xdr:sp macro="" textlink="">
      <xdr:nvSpPr>
        <xdr:cNvPr id="183" name="テキスト ボックス 182"/>
        <xdr:cNvSpPr txBox="1"/>
      </xdr:nvSpPr>
      <xdr:spPr>
        <a:xfrm>
          <a:off x="1752111" y="1329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xdr:cNvSpPr/>
      </xdr:nvSpPr>
      <xdr:spPr>
        <a:xfrm>
          <a:off x="1079500" y="1319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84335</xdr:rowOff>
    </xdr:from>
    <xdr:ext cx="534377" cy="259045"/>
    <xdr:sp macro="" textlink="">
      <xdr:nvSpPr>
        <xdr:cNvPr id="185" name="テキスト ボックス 184"/>
        <xdr:cNvSpPr txBox="1"/>
      </xdr:nvSpPr>
      <xdr:spPr>
        <a:xfrm>
          <a:off x="863111" y="1328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1438</xdr:rowOff>
    </xdr:from>
    <xdr:to>
      <xdr:col>24</xdr:col>
      <xdr:colOff>114300</xdr:colOff>
      <xdr:row>75</xdr:row>
      <xdr:rowOff>103038</xdr:rowOff>
    </xdr:to>
    <xdr:sp macro="" textlink="">
      <xdr:nvSpPr>
        <xdr:cNvPr id="191" name="楕円 190"/>
        <xdr:cNvSpPr/>
      </xdr:nvSpPr>
      <xdr:spPr>
        <a:xfrm>
          <a:off x="4584700" y="1286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24315</xdr:rowOff>
    </xdr:from>
    <xdr:ext cx="534377" cy="259045"/>
    <xdr:sp macro="" textlink="">
      <xdr:nvSpPr>
        <xdr:cNvPr id="192" name="維持補修費該当値テキスト"/>
        <xdr:cNvSpPr txBox="1"/>
      </xdr:nvSpPr>
      <xdr:spPr>
        <a:xfrm>
          <a:off x="4686300" y="1271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118115</xdr:rowOff>
    </xdr:from>
    <xdr:to>
      <xdr:col>20</xdr:col>
      <xdr:colOff>38100</xdr:colOff>
      <xdr:row>76</xdr:row>
      <xdr:rowOff>48265</xdr:rowOff>
    </xdr:to>
    <xdr:sp macro="" textlink="">
      <xdr:nvSpPr>
        <xdr:cNvPr id="193" name="楕円 192"/>
        <xdr:cNvSpPr/>
      </xdr:nvSpPr>
      <xdr:spPr>
        <a:xfrm>
          <a:off x="3746500" y="1297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64792</xdr:rowOff>
    </xdr:from>
    <xdr:ext cx="534377" cy="259045"/>
    <xdr:sp macro="" textlink="">
      <xdr:nvSpPr>
        <xdr:cNvPr id="194" name="テキスト ボックス 193"/>
        <xdr:cNvSpPr txBox="1"/>
      </xdr:nvSpPr>
      <xdr:spPr>
        <a:xfrm>
          <a:off x="3530111" y="1275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136151</xdr:rowOff>
    </xdr:from>
    <xdr:to>
      <xdr:col>15</xdr:col>
      <xdr:colOff>101600</xdr:colOff>
      <xdr:row>76</xdr:row>
      <xdr:rowOff>66301</xdr:rowOff>
    </xdr:to>
    <xdr:sp macro="" textlink="">
      <xdr:nvSpPr>
        <xdr:cNvPr id="195" name="楕円 194"/>
        <xdr:cNvSpPr/>
      </xdr:nvSpPr>
      <xdr:spPr>
        <a:xfrm>
          <a:off x="2857500" y="1299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82828</xdr:rowOff>
    </xdr:from>
    <xdr:ext cx="534377" cy="259045"/>
    <xdr:sp macro="" textlink="">
      <xdr:nvSpPr>
        <xdr:cNvPr id="196" name="テキスト ボックス 195"/>
        <xdr:cNvSpPr txBox="1"/>
      </xdr:nvSpPr>
      <xdr:spPr>
        <a:xfrm>
          <a:off x="2641111" y="1277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68390</xdr:rowOff>
    </xdr:from>
    <xdr:to>
      <xdr:col>10</xdr:col>
      <xdr:colOff>165100</xdr:colOff>
      <xdr:row>76</xdr:row>
      <xdr:rowOff>169990</xdr:rowOff>
    </xdr:to>
    <xdr:sp macro="" textlink="">
      <xdr:nvSpPr>
        <xdr:cNvPr id="197" name="楕円 196"/>
        <xdr:cNvSpPr/>
      </xdr:nvSpPr>
      <xdr:spPr>
        <a:xfrm>
          <a:off x="1968500" y="130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15066</xdr:rowOff>
    </xdr:from>
    <xdr:ext cx="534377" cy="259045"/>
    <xdr:sp macro="" textlink="">
      <xdr:nvSpPr>
        <xdr:cNvPr id="198" name="テキスト ボックス 197"/>
        <xdr:cNvSpPr txBox="1"/>
      </xdr:nvSpPr>
      <xdr:spPr>
        <a:xfrm>
          <a:off x="1752111" y="1287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47295</xdr:rowOff>
    </xdr:from>
    <xdr:to>
      <xdr:col>6</xdr:col>
      <xdr:colOff>38100</xdr:colOff>
      <xdr:row>76</xdr:row>
      <xdr:rowOff>148895</xdr:rowOff>
    </xdr:to>
    <xdr:sp macro="" textlink="">
      <xdr:nvSpPr>
        <xdr:cNvPr id="199" name="楕円 198"/>
        <xdr:cNvSpPr/>
      </xdr:nvSpPr>
      <xdr:spPr>
        <a:xfrm>
          <a:off x="1079500" y="130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165422</xdr:rowOff>
    </xdr:from>
    <xdr:ext cx="534377" cy="259045"/>
    <xdr:sp macro="" textlink="">
      <xdr:nvSpPr>
        <xdr:cNvPr id="200" name="テキスト ボックス 199"/>
        <xdr:cNvSpPr txBox="1"/>
      </xdr:nvSpPr>
      <xdr:spPr>
        <a:xfrm>
          <a:off x="863111" y="1285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101105</xdr:rowOff>
    </xdr:from>
    <xdr:to>
      <xdr:col>24</xdr:col>
      <xdr:colOff>63500</xdr:colOff>
      <xdr:row>94</xdr:row>
      <xdr:rowOff>20507</xdr:rowOff>
    </xdr:to>
    <xdr:cxnSp macro="">
      <xdr:nvCxnSpPr>
        <xdr:cNvPr id="229" name="直線コネクタ 228"/>
        <xdr:cNvCxnSpPr/>
      </xdr:nvCxnSpPr>
      <xdr:spPr>
        <a:xfrm>
          <a:off x="3797300" y="16045955"/>
          <a:ext cx="838200" cy="9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3860</xdr:rowOff>
    </xdr:from>
    <xdr:ext cx="534377" cy="259045"/>
    <xdr:sp macro="" textlink="">
      <xdr:nvSpPr>
        <xdr:cNvPr id="230" name="扶助費平均値テキスト"/>
        <xdr:cNvSpPr txBox="1"/>
      </xdr:nvSpPr>
      <xdr:spPr>
        <a:xfrm>
          <a:off x="4686300" y="1629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101105</xdr:rowOff>
    </xdr:from>
    <xdr:to>
      <xdr:col>19</xdr:col>
      <xdr:colOff>177800</xdr:colOff>
      <xdr:row>95</xdr:row>
      <xdr:rowOff>34719</xdr:rowOff>
    </xdr:to>
    <xdr:cxnSp macro="">
      <xdr:nvCxnSpPr>
        <xdr:cNvPr id="232" name="直線コネクタ 231"/>
        <xdr:cNvCxnSpPr/>
      </xdr:nvCxnSpPr>
      <xdr:spPr>
        <a:xfrm flipV="1">
          <a:off x="2908300" y="16045955"/>
          <a:ext cx="889000" cy="27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55060</xdr:rowOff>
    </xdr:from>
    <xdr:ext cx="534377" cy="259045"/>
    <xdr:sp macro="" textlink="">
      <xdr:nvSpPr>
        <xdr:cNvPr id="234" name="テキスト ボックス 233"/>
        <xdr:cNvSpPr txBox="1"/>
      </xdr:nvSpPr>
      <xdr:spPr>
        <a:xfrm>
          <a:off x="3530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34719</xdr:rowOff>
    </xdr:from>
    <xdr:to>
      <xdr:col>15</xdr:col>
      <xdr:colOff>50800</xdr:colOff>
      <xdr:row>95</xdr:row>
      <xdr:rowOff>112207</xdr:rowOff>
    </xdr:to>
    <xdr:cxnSp macro="">
      <xdr:nvCxnSpPr>
        <xdr:cNvPr id="235" name="直線コネクタ 234"/>
        <xdr:cNvCxnSpPr/>
      </xdr:nvCxnSpPr>
      <xdr:spPr>
        <a:xfrm flipV="1">
          <a:off x="2019300" y="16322469"/>
          <a:ext cx="889000" cy="7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54982</xdr:rowOff>
    </xdr:from>
    <xdr:ext cx="534377" cy="259045"/>
    <xdr:sp macro="" textlink="">
      <xdr:nvSpPr>
        <xdr:cNvPr id="237" name="テキスト ボックス 236"/>
        <xdr:cNvSpPr txBox="1"/>
      </xdr:nvSpPr>
      <xdr:spPr>
        <a:xfrm>
          <a:off x="2641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112207</xdr:rowOff>
    </xdr:from>
    <xdr:to>
      <xdr:col>10</xdr:col>
      <xdr:colOff>114300</xdr:colOff>
      <xdr:row>95</xdr:row>
      <xdr:rowOff>120574</xdr:rowOff>
    </xdr:to>
    <xdr:cxnSp macro="">
      <xdr:nvCxnSpPr>
        <xdr:cNvPr id="238" name="直線コネクタ 237"/>
        <xdr:cNvCxnSpPr/>
      </xdr:nvCxnSpPr>
      <xdr:spPr>
        <a:xfrm flipV="1">
          <a:off x="1130300" y="16399957"/>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39" name="フローチャート: 判断 238"/>
        <xdr:cNvSpPr/>
      </xdr:nvSpPr>
      <xdr:spPr>
        <a:xfrm>
          <a:off x="1968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81920</xdr:rowOff>
    </xdr:from>
    <xdr:ext cx="534377" cy="259045"/>
    <xdr:sp macro="" textlink="">
      <xdr:nvSpPr>
        <xdr:cNvPr id="240" name="テキスト ボックス 239"/>
        <xdr:cNvSpPr txBox="1"/>
      </xdr:nvSpPr>
      <xdr:spPr>
        <a:xfrm>
          <a:off x="1752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1" name="フローチャート: 判断 240"/>
        <xdr:cNvSpPr/>
      </xdr:nvSpPr>
      <xdr:spPr>
        <a:xfrm>
          <a:off x="1079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100330</xdr:rowOff>
    </xdr:from>
    <xdr:ext cx="534377" cy="259045"/>
    <xdr:sp macro="" textlink="">
      <xdr:nvSpPr>
        <xdr:cNvPr id="242" name="テキスト ボックス 241"/>
        <xdr:cNvSpPr txBox="1"/>
      </xdr:nvSpPr>
      <xdr:spPr>
        <a:xfrm>
          <a:off x="863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141157</xdr:rowOff>
    </xdr:from>
    <xdr:to>
      <xdr:col>24</xdr:col>
      <xdr:colOff>114300</xdr:colOff>
      <xdr:row>94</xdr:row>
      <xdr:rowOff>71307</xdr:rowOff>
    </xdr:to>
    <xdr:sp macro="" textlink="">
      <xdr:nvSpPr>
        <xdr:cNvPr id="248" name="楕円 247"/>
        <xdr:cNvSpPr/>
      </xdr:nvSpPr>
      <xdr:spPr>
        <a:xfrm>
          <a:off x="4584700" y="1608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164034</xdr:rowOff>
    </xdr:from>
    <xdr:ext cx="599010" cy="259045"/>
    <xdr:sp macro="" textlink="">
      <xdr:nvSpPr>
        <xdr:cNvPr id="249" name="扶助費該当値テキスト"/>
        <xdr:cNvSpPr txBox="1"/>
      </xdr:nvSpPr>
      <xdr:spPr>
        <a:xfrm>
          <a:off x="4686300" y="1593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50305</xdr:rowOff>
    </xdr:from>
    <xdr:to>
      <xdr:col>20</xdr:col>
      <xdr:colOff>38100</xdr:colOff>
      <xdr:row>93</xdr:row>
      <xdr:rowOff>151905</xdr:rowOff>
    </xdr:to>
    <xdr:sp macro="" textlink="">
      <xdr:nvSpPr>
        <xdr:cNvPr id="250" name="楕円 249"/>
        <xdr:cNvSpPr/>
      </xdr:nvSpPr>
      <xdr:spPr>
        <a:xfrm>
          <a:off x="3746500" y="1599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168432</xdr:rowOff>
    </xdr:from>
    <xdr:ext cx="599010" cy="259045"/>
    <xdr:sp macro="" textlink="">
      <xdr:nvSpPr>
        <xdr:cNvPr id="251" name="テキスト ボックス 250"/>
        <xdr:cNvSpPr txBox="1"/>
      </xdr:nvSpPr>
      <xdr:spPr>
        <a:xfrm>
          <a:off x="3497795" y="157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155369</xdr:rowOff>
    </xdr:from>
    <xdr:to>
      <xdr:col>15</xdr:col>
      <xdr:colOff>101600</xdr:colOff>
      <xdr:row>95</xdr:row>
      <xdr:rowOff>85519</xdr:rowOff>
    </xdr:to>
    <xdr:sp macro="" textlink="">
      <xdr:nvSpPr>
        <xdr:cNvPr id="252" name="楕円 251"/>
        <xdr:cNvSpPr/>
      </xdr:nvSpPr>
      <xdr:spPr>
        <a:xfrm>
          <a:off x="2857500" y="1627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102046</xdr:rowOff>
    </xdr:from>
    <xdr:ext cx="534377" cy="259045"/>
    <xdr:sp macro="" textlink="">
      <xdr:nvSpPr>
        <xdr:cNvPr id="253" name="テキスト ボックス 252"/>
        <xdr:cNvSpPr txBox="1"/>
      </xdr:nvSpPr>
      <xdr:spPr>
        <a:xfrm>
          <a:off x="2641111" y="160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61407</xdr:rowOff>
    </xdr:from>
    <xdr:to>
      <xdr:col>10</xdr:col>
      <xdr:colOff>165100</xdr:colOff>
      <xdr:row>95</xdr:row>
      <xdr:rowOff>163007</xdr:rowOff>
    </xdr:to>
    <xdr:sp macro="" textlink="">
      <xdr:nvSpPr>
        <xdr:cNvPr id="254" name="楕円 253"/>
        <xdr:cNvSpPr/>
      </xdr:nvSpPr>
      <xdr:spPr>
        <a:xfrm>
          <a:off x="1968500" y="1634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8084</xdr:rowOff>
    </xdr:from>
    <xdr:ext cx="534377" cy="259045"/>
    <xdr:sp macro="" textlink="">
      <xdr:nvSpPr>
        <xdr:cNvPr id="255" name="テキスト ボックス 254"/>
        <xdr:cNvSpPr txBox="1"/>
      </xdr:nvSpPr>
      <xdr:spPr>
        <a:xfrm>
          <a:off x="1752111" y="1612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69774</xdr:rowOff>
    </xdr:from>
    <xdr:to>
      <xdr:col>6</xdr:col>
      <xdr:colOff>38100</xdr:colOff>
      <xdr:row>95</xdr:row>
      <xdr:rowOff>171374</xdr:rowOff>
    </xdr:to>
    <xdr:sp macro="" textlink="">
      <xdr:nvSpPr>
        <xdr:cNvPr id="256" name="楕円 255"/>
        <xdr:cNvSpPr/>
      </xdr:nvSpPr>
      <xdr:spPr>
        <a:xfrm>
          <a:off x="1079500" y="163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16451</xdr:rowOff>
    </xdr:from>
    <xdr:ext cx="534377" cy="259045"/>
    <xdr:sp macro="" textlink="">
      <xdr:nvSpPr>
        <xdr:cNvPr id="257" name="テキスト ボックス 256"/>
        <xdr:cNvSpPr txBox="1"/>
      </xdr:nvSpPr>
      <xdr:spPr>
        <a:xfrm>
          <a:off x="863111" y="1613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1" name="直線コネクタ 280"/>
        <xdr:cNvCxnSpPr/>
      </xdr:nvCxnSpPr>
      <xdr:spPr>
        <a:xfrm flipV="1">
          <a:off x="10475595" y="5319006"/>
          <a:ext cx="1270" cy="125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2" name="補助費等最小値テキスト"/>
        <xdr:cNvSpPr txBox="1"/>
      </xdr:nvSpPr>
      <xdr:spPr>
        <a:xfrm>
          <a:off x="10528300" y="65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3" name="直線コネクタ 282"/>
        <xdr:cNvCxnSpPr/>
      </xdr:nvCxnSpPr>
      <xdr:spPr>
        <a:xfrm>
          <a:off x="10388600" y="65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4" name="補助費等最大値テキスト"/>
        <xdr:cNvSpPr txBox="1"/>
      </xdr:nvSpPr>
      <xdr:spPr>
        <a:xfrm>
          <a:off x="10528300" y="50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5" name="直線コネクタ 284"/>
        <xdr:cNvCxnSpPr/>
      </xdr:nvCxnSpPr>
      <xdr:spPr>
        <a:xfrm>
          <a:off x="10388600" y="531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27063</xdr:rowOff>
    </xdr:from>
    <xdr:to>
      <xdr:col>55</xdr:col>
      <xdr:colOff>0</xdr:colOff>
      <xdr:row>36</xdr:row>
      <xdr:rowOff>117307</xdr:rowOff>
    </xdr:to>
    <xdr:cxnSp macro="">
      <xdr:nvCxnSpPr>
        <xdr:cNvPr id="286" name="直線コネクタ 285"/>
        <xdr:cNvCxnSpPr/>
      </xdr:nvCxnSpPr>
      <xdr:spPr>
        <a:xfrm flipV="1">
          <a:off x="9639300" y="6199263"/>
          <a:ext cx="838200" cy="9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164634</xdr:rowOff>
    </xdr:from>
    <xdr:ext cx="599010" cy="259045"/>
    <xdr:sp macro="" textlink="">
      <xdr:nvSpPr>
        <xdr:cNvPr id="287" name="補助費等平均値テキスト"/>
        <xdr:cNvSpPr txBox="1"/>
      </xdr:nvSpPr>
      <xdr:spPr>
        <a:xfrm>
          <a:off x="10528300" y="6165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88" name="フローチャート: 判断 287"/>
        <xdr:cNvSpPr/>
      </xdr:nvSpPr>
      <xdr:spPr>
        <a:xfrm>
          <a:off x="104267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100089</xdr:rowOff>
    </xdr:from>
    <xdr:to>
      <xdr:col>50</xdr:col>
      <xdr:colOff>114300</xdr:colOff>
      <xdr:row>36</xdr:row>
      <xdr:rowOff>117307</xdr:rowOff>
    </xdr:to>
    <xdr:cxnSp macro="">
      <xdr:nvCxnSpPr>
        <xdr:cNvPr id="289" name="直線コネクタ 288"/>
        <xdr:cNvCxnSpPr/>
      </xdr:nvCxnSpPr>
      <xdr:spPr>
        <a:xfrm>
          <a:off x="8750300" y="6100839"/>
          <a:ext cx="889000" cy="18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0" name="フローチャート: 判断 289"/>
        <xdr:cNvSpPr/>
      </xdr:nvSpPr>
      <xdr:spPr>
        <a:xfrm>
          <a:off x="9588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1936</xdr:rowOff>
    </xdr:from>
    <xdr:ext cx="599010" cy="259045"/>
    <xdr:sp macro="" textlink="">
      <xdr:nvSpPr>
        <xdr:cNvPr id="291" name="テキスト ボックス 290"/>
        <xdr:cNvSpPr txBox="1"/>
      </xdr:nvSpPr>
      <xdr:spPr>
        <a:xfrm>
          <a:off x="9339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100089</xdr:rowOff>
    </xdr:from>
    <xdr:to>
      <xdr:col>45</xdr:col>
      <xdr:colOff>177800</xdr:colOff>
      <xdr:row>37</xdr:row>
      <xdr:rowOff>29978</xdr:rowOff>
    </xdr:to>
    <xdr:cxnSp macro="">
      <xdr:nvCxnSpPr>
        <xdr:cNvPr id="292" name="直線コネクタ 291"/>
        <xdr:cNvCxnSpPr/>
      </xdr:nvCxnSpPr>
      <xdr:spPr>
        <a:xfrm flipV="1">
          <a:off x="7861300" y="6100839"/>
          <a:ext cx="889000" cy="27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155331</xdr:rowOff>
    </xdr:from>
    <xdr:ext cx="599010" cy="259045"/>
    <xdr:sp macro="" textlink="">
      <xdr:nvSpPr>
        <xdr:cNvPr id="294" name="テキスト ボックス 293"/>
        <xdr:cNvSpPr txBox="1"/>
      </xdr:nvSpPr>
      <xdr:spPr>
        <a:xfrm>
          <a:off x="8450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29978</xdr:rowOff>
    </xdr:from>
    <xdr:to>
      <xdr:col>41</xdr:col>
      <xdr:colOff>50800</xdr:colOff>
      <xdr:row>37</xdr:row>
      <xdr:rowOff>75806</xdr:rowOff>
    </xdr:to>
    <xdr:cxnSp macro="">
      <xdr:nvCxnSpPr>
        <xdr:cNvPr id="295" name="直線コネクタ 294"/>
        <xdr:cNvCxnSpPr/>
      </xdr:nvCxnSpPr>
      <xdr:spPr>
        <a:xfrm flipV="1">
          <a:off x="6972300" y="6373628"/>
          <a:ext cx="889000" cy="4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296" name="フローチャート: 判断 295"/>
        <xdr:cNvSpPr/>
      </xdr:nvSpPr>
      <xdr:spPr>
        <a:xfrm>
          <a:off x="7810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75959</xdr:rowOff>
    </xdr:from>
    <xdr:ext cx="599010" cy="259045"/>
    <xdr:sp macro="" textlink="">
      <xdr:nvSpPr>
        <xdr:cNvPr id="297" name="テキスト ボックス 296"/>
        <xdr:cNvSpPr txBox="1"/>
      </xdr:nvSpPr>
      <xdr:spPr>
        <a:xfrm>
          <a:off x="7561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298" name="フローチャート: 判断 297"/>
        <xdr:cNvSpPr/>
      </xdr:nvSpPr>
      <xdr:spPr>
        <a:xfrm>
          <a:off x="6921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94832</xdr:rowOff>
    </xdr:from>
    <xdr:ext cx="599010" cy="259045"/>
    <xdr:sp macro="" textlink="">
      <xdr:nvSpPr>
        <xdr:cNvPr id="299" name="テキスト ボックス 298"/>
        <xdr:cNvSpPr txBox="1"/>
      </xdr:nvSpPr>
      <xdr:spPr>
        <a:xfrm>
          <a:off x="6672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147713</xdr:rowOff>
    </xdr:from>
    <xdr:to>
      <xdr:col>55</xdr:col>
      <xdr:colOff>50800</xdr:colOff>
      <xdr:row>36</xdr:row>
      <xdr:rowOff>77863</xdr:rowOff>
    </xdr:to>
    <xdr:sp macro="" textlink="">
      <xdr:nvSpPr>
        <xdr:cNvPr id="305" name="楕円 304"/>
        <xdr:cNvSpPr/>
      </xdr:nvSpPr>
      <xdr:spPr>
        <a:xfrm>
          <a:off x="10426700" y="614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170590</xdr:rowOff>
    </xdr:from>
    <xdr:ext cx="599010" cy="259045"/>
    <xdr:sp macro="" textlink="">
      <xdr:nvSpPr>
        <xdr:cNvPr id="306" name="補助費等該当値テキスト"/>
        <xdr:cNvSpPr txBox="1"/>
      </xdr:nvSpPr>
      <xdr:spPr>
        <a:xfrm>
          <a:off x="10528300" y="5999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66507</xdr:rowOff>
    </xdr:from>
    <xdr:to>
      <xdr:col>50</xdr:col>
      <xdr:colOff>165100</xdr:colOff>
      <xdr:row>36</xdr:row>
      <xdr:rowOff>168107</xdr:rowOff>
    </xdr:to>
    <xdr:sp macro="" textlink="">
      <xdr:nvSpPr>
        <xdr:cNvPr id="307" name="楕円 306"/>
        <xdr:cNvSpPr/>
      </xdr:nvSpPr>
      <xdr:spPr>
        <a:xfrm>
          <a:off x="9588500" y="623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159234</xdr:rowOff>
    </xdr:from>
    <xdr:ext cx="599010" cy="259045"/>
    <xdr:sp macro="" textlink="">
      <xdr:nvSpPr>
        <xdr:cNvPr id="308" name="テキスト ボックス 307"/>
        <xdr:cNvSpPr txBox="1"/>
      </xdr:nvSpPr>
      <xdr:spPr>
        <a:xfrm>
          <a:off x="9339795" y="633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49289</xdr:rowOff>
    </xdr:from>
    <xdr:to>
      <xdr:col>46</xdr:col>
      <xdr:colOff>38100</xdr:colOff>
      <xdr:row>35</xdr:row>
      <xdr:rowOff>150889</xdr:rowOff>
    </xdr:to>
    <xdr:sp macro="" textlink="">
      <xdr:nvSpPr>
        <xdr:cNvPr id="309" name="楕円 308"/>
        <xdr:cNvSpPr/>
      </xdr:nvSpPr>
      <xdr:spPr>
        <a:xfrm>
          <a:off x="8699500" y="605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142016</xdr:rowOff>
    </xdr:from>
    <xdr:ext cx="599010" cy="259045"/>
    <xdr:sp macro="" textlink="">
      <xdr:nvSpPr>
        <xdr:cNvPr id="310" name="テキスト ボックス 309"/>
        <xdr:cNvSpPr txBox="1"/>
      </xdr:nvSpPr>
      <xdr:spPr>
        <a:xfrm>
          <a:off x="8450795" y="6142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150628</xdr:rowOff>
    </xdr:from>
    <xdr:to>
      <xdr:col>41</xdr:col>
      <xdr:colOff>101600</xdr:colOff>
      <xdr:row>37</xdr:row>
      <xdr:rowOff>80778</xdr:rowOff>
    </xdr:to>
    <xdr:sp macro="" textlink="">
      <xdr:nvSpPr>
        <xdr:cNvPr id="311" name="楕円 310"/>
        <xdr:cNvSpPr/>
      </xdr:nvSpPr>
      <xdr:spPr>
        <a:xfrm>
          <a:off x="7810500" y="632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71905</xdr:rowOff>
    </xdr:from>
    <xdr:ext cx="599010" cy="259045"/>
    <xdr:sp macro="" textlink="">
      <xdr:nvSpPr>
        <xdr:cNvPr id="312" name="テキスト ボックス 311"/>
        <xdr:cNvSpPr txBox="1"/>
      </xdr:nvSpPr>
      <xdr:spPr>
        <a:xfrm>
          <a:off x="7561795" y="641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25006</xdr:rowOff>
    </xdr:from>
    <xdr:to>
      <xdr:col>36</xdr:col>
      <xdr:colOff>165100</xdr:colOff>
      <xdr:row>37</xdr:row>
      <xdr:rowOff>126606</xdr:rowOff>
    </xdr:to>
    <xdr:sp macro="" textlink="">
      <xdr:nvSpPr>
        <xdr:cNvPr id="313" name="楕円 312"/>
        <xdr:cNvSpPr/>
      </xdr:nvSpPr>
      <xdr:spPr>
        <a:xfrm>
          <a:off x="6921500" y="63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117733</xdr:rowOff>
    </xdr:from>
    <xdr:ext cx="599010" cy="259045"/>
    <xdr:sp macro="" textlink="">
      <xdr:nvSpPr>
        <xdr:cNvPr id="314" name="テキスト ボックス 313"/>
        <xdr:cNvSpPr txBox="1"/>
      </xdr:nvSpPr>
      <xdr:spPr>
        <a:xfrm>
          <a:off x="6672795" y="646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4" name="直線コネクタ 333"/>
        <xdr:cNvCxnSpPr/>
      </xdr:nvCxnSpPr>
      <xdr:spPr>
        <a:xfrm flipV="1">
          <a:off x="10475595" y="8663797"/>
          <a:ext cx="1270" cy="129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5" name="普通建設事業費最小値テキスト"/>
        <xdr:cNvSpPr txBox="1"/>
      </xdr:nvSpPr>
      <xdr:spPr>
        <a:xfrm>
          <a:off x="10528300" y="99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36" name="直線コネクタ 335"/>
        <xdr:cNvCxnSpPr/>
      </xdr:nvCxnSpPr>
      <xdr:spPr>
        <a:xfrm>
          <a:off x="10388600" y="995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37" name="普通建設事業費最大値テキスト"/>
        <xdr:cNvSpPr txBox="1"/>
      </xdr:nvSpPr>
      <xdr:spPr>
        <a:xfrm>
          <a:off x="10528300" y="8439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38" name="直線コネクタ 337"/>
        <xdr:cNvCxnSpPr/>
      </xdr:nvCxnSpPr>
      <xdr:spPr>
        <a:xfrm>
          <a:off x="10388600" y="866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34781</xdr:rowOff>
    </xdr:from>
    <xdr:to>
      <xdr:col>55</xdr:col>
      <xdr:colOff>0</xdr:colOff>
      <xdr:row>57</xdr:row>
      <xdr:rowOff>53091</xdr:rowOff>
    </xdr:to>
    <xdr:cxnSp macro="">
      <xdr:nvCxnSpPr>
        <xdr:cNvPr id="339" name="直線コネクタ 338"/>
        <xdr:cNvCxnSpPr/>
      </xdr:nvCxnSpPr>
      <xdr:spPr>
        <a:xfrm>
          <a:off x="9639300" y="9807431"/>
          <a:ext cx="838200" cy="1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7617</xdr:rowOff>
    </xdr:from>
    <xdr:ext cx="599010" cy="259045"/>
    <xdr:sp macro="" textlink="">
      <xdr:nvSpPr>
        <xdr:cNvPr id="340" name="普通建設事業費平均値テキスト"/>
        <xdr:cNvSpPr txBox="1"/>
      </xdr:nvSpPr>
      <xdr:spPr>
        <a:xfrm>
          <a:off x="10528300" y="9608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1" name="フローチャート: 判断 340"/>
        <xdr:cNvSpPr/>
      </xdr:nvSpPr>
      <xdr:spPr>
        <a:xfrm>
          <a:off x="104267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33155</xdr:rowOff>
    </xdr:from>
    <xdr:to>
      <xdr:col>50</xdr:col>
      <xdr:colOff>114300</xdr:colOff>
      <xdr:row>57</xdr:row>
      <xdr:rowOff>34781</xdr:rowOff>
    </xdr:to>
    <xdr:cxnSp macro="">
      <xdr:nvCxnSpPr>
        <xdr:cNvPr id="342" name="直線コネクタ 341"/>
        <xdr:cNvCxnSpPr/>
      </xdr:nvCxnSpPr>
      <xdr:spPr>
        <a:xfrm>
          <a:off x="8750300" y="9805805"/>
          <a:ext cx="8890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3" name="フローチャート: 判断 342"/>
        <xdr:cNvSpPr/>
      </xdr:nvSpPr>
      <xdr:spPr>
        <a:xfrm>
          <a:off x="9588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80205</xdr:rowOff>
    </xdr:from>
    <xdr:ext cx="599010" cy="259045"/>
    <xdr:sp macro="" textlink="">
      <xdr:nvSpPr>
        <xdr:cNvPr id="344" name="テキスト ボックス 343"/>
        <xdr:cNvSpPr txBox="1"/>
      </xdr:nvSpPr>
      <xdr:spPr>
        <a:xfrm>
          <a:off x="9339795" y="985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131245</xdr:rowOff>
    </xdr:from>
    <xdr:to>
      <xdr:col>45</xdr:col>
      <xdr:colOff>177800</xdr:colOff>
      <xdr:row>57</xdr:row>
      <xdr:rowOff>33155</xdr:rowOff>
    </xdr:to>
    <xdr:cxnSp macro="">
      <xdr:nvCxnSpPr>
        <xdr:cNvPr id="345" name="直線コネクタ 344"/>
        <xdr:cNvCxnSpPr/>
      </xdr:nvCxnSpPr>
      <xdr:spPr>
        <a:xfrm>
          <a:off x="7861300" y="9732445"/>
          <a:ext cx="889000" cy="7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145459</xdr:rowOff>
    </xdr:from>
    <xdr:to>
      <xdr:col>46</xdr:col>
      <xdr:colOff>38100</xdr:colOff>
      <xdr:row>57</xdr:row>
      <xdr:rowOff>75609</xdr:rowOff>
    </xdr:to>
    <xdr:sp macro="" textlink="">
      <xdr:nvSpPr>
        <xdr:cNvPr id="346" name="フローチャート: 判断 345"/>
        <xdr:cNvSpPr/>
      </xdr:nvSpPr>
      <xdr:spPr>
        <a:xfrm>
          <a:off x="8699500" y="97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92136</xdr:rowOff>
    </xdr:from>
    <xdr:ext cx="599010" cy="259045"/>
    <xdr:sp macro="" textlink="">
      <xdr:nvSpPr>
        <xdr:cNvPr id="347" name="テキスト ボックス 346"/>
        <xdr:cNvSpPr txBox="1"/>
      </xdr:nvSpPr>
      <xdr:spPr>
        <a:xfrm>
          <a:off x="8450795" y="952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131245</xdr:rowOff>
    </xdr:from>
    <xdr:to>
      <xdr:col>41</xdr:col>
      <xdr:colOff>50800</xdr:colOff>
      <xdr:row>57</xdr:row>
      <xdr:rowOff>29828</xdr:rowOff>
    </xdr:to>
    <xdr:cxnSp macro="">
      <xdr:nvCxnSpPr>
        <xdr:cNvPr id="348" name="直線コネクタ 347"/>
        <xdr:cNvCxnSpPr/>
      </xdr:nvCxnSpPr>
      <xdr:spPr>
        <a:xfrm flipV="1">
          <a:off x="6972300" y="9732445"/>
          <a:ext cx="889000" cy="7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164123</xdr:rowOff>
    </xdr:from>
    <xdr:to>
      <xdr:col>41</xdr:col>
      <xdr:colOff>101600</xdr:colOff>
      <xdr:row>57</xdr:row>
      <xdr:rowOff>94273</xdr:rowOff>
    </xdr:to>
    <xdr:sp macro="" textlink="">
      <xdr:nvSpPr>
        <xdr:cNvPr id="349" name="フローチャート: 判断 348"/>
        <xdr:cNvSpPr/>
      </xdr:nvSpPr>
      <xdr:spPr>
        <a:xfrm>
          <a:off x="7810500" y="976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85400</xdr:rowOff>
    </xdr:from>
    <xdr:ext cx="599010" cy="259045"/>
    <xdr:sp macro="" textlink="">
      <xdr:nvSpPr>
        <xdr:cNvPr id="350" name="テキスト ボックス 349"/>
        <xdr:cNvSpPr txBox="1"/>
      </xdr:nvSpPr>
      <xdr:spPr>
        <a:xfrm>
          <a:off x="7561795" y="985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162292</xdr:rowOff>
    </xdr:from>
    <xdr:to>
      <xdr:col>36</xdr:col>
      <xdr:colOff>165100</xdr:colOff>
      <xdr:row>57</xdr:row>
      <xdr:rowOff>92442</xdr:rowOff>
    </xdr:to>
    <xdr:sp macro="" textlink="">
      <xdr:nvSpPr>
        <xdr:cNvPr id="351" name="フローチャート: 判断 350"/>
        <xdr:cNvSpPr/>
      </xdr:nvSpPr>
      <xdr:spPr>
        <a:xfrm>
          <a:off x="6921500" y="97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83569</xdr:rowOff>
    </xdr:from>
    <xdr:ext cx="599010" cy="259045"/>
    <xdr:sp macro="" textlink="">
      <xdr:nvSpPr>
        <xdr:cNvPr id="352" name="テキスト ボックス 351"/>
        <xdr:cNvSpPr txBox="1"/>
      </xdr:nvSpPr>
      <xdr:spPr>
        <a:xfrm>
          <a:off x="6672795" y="985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2291</xdr:rowOff>
    </xdr:from>
    <xdr:to>
      <xdr:col>55</xdr:col>
      <xdr:colOff>50800</xdr:colOff>
      <xdr:row>57</xdr:row>
      <xdr:rowOff>103891</xdr:rowOff>
    </xdr:to>
    <xdr:sp macro="" textlink="">
      <xdr:nvSpPr>
        <xdr:cNvPr id="358" name="楕円 357"/>
        <xdr:cNvSpPr/>
      </xdr:nvSpPr>
      <xdr:spPr>
        <a:xfrm>
          <a:off x="10426700" y="977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152168</xdr:rowOff>
    </xdr:from>
    <xdr:ext cx="599010" cy="259045"/>
    <xdr:sp macro="" textlink="">
      <xdr:nvSpPr>
        <xdr:cNvPr id="359" name="普通建設事業費該当値テキスト"/>
        <xdr:cNvSpPr txBox="1"/>
      </xdr:nvSpPr>
      <xdr:spPr>
        <a:xfrm>
          <a:off x="10528300" y="975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155431</xdr:rowOff>
    </xdr:from>
    <xdr:to>
      <xdr:col>50</xdr:col>
      <xdr:colOff>165100</xdr:colOff>
      <xdr:row>57</xdr:row>
      <xdr:rowOff>85581</xdr:rowOff>
    </xdr:to>
    <xdr:sp macro="" textlink="">
      <xdr:nvSpPr>
        <xdr:cNvPr id="360" name="楕円 359"/>
        <xdr:cNvSpPr/>
      </xdr:nvSpPr>
      <xdr:spPr>
        <a:xfrm>
          <a:off x="9588500" y="975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102108</xdr:rowOff>
    </xdr:from>
    <xdr:ext cx="599010" cy="259045"/>
    <xdr:sp macro="" textlink="">
      <xdr:nvSpPr>
        <xdr:cNvPr id="361" name="テキスト ボックス 360"/>
        <xdr:cNvSpPr txBox="1"/>
      </xdr:nvSpPr>
      <xdr:spPr>
        <a:xfrm>
          <a:off x="9339795" y="953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153805</xdr:rowOff>
    </xdr:from>
    <xdr:to>
      <xdr:col>46</xdr:col>
      <xdr:colOff>38100</xdr:colOff>
      <xdr:row>57</xdr:row>
      <xdr:rowOff>83955</xdr:rowOff>
    </xdr:to>
    <xdr:sp macro="" textlink="">
      <xdr:nvSpPr>
        <xdr:cNvPr id="362" name="楕円 361"/>
        <xdr:cNvSpPr/>
      </xdr:nvSpPr>
      <xdr:spPr>
        <a:xfrm>
          <a:off x="8699500" y="97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75082</xdr:rowOff>
    </xdr:from>
    <xdr:ext cx="599010" cy="259045"/>
    <xdr:sp macro="" textlink="">
      <xdr:nvSpPr>
        <xdr:cNvPr id="363" name="テキスト ボックス 362"/>
        <xdr:cNvSpPr txBox="1"/>
      </xdr:nvSpPr>
      <xdr:spPr>
        <a:xfrm>
          <a:off x="8450795" y="9847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80445</xdr:rowOff>
    </xdr:from>
    <xdr:to>
      <xdr:col>41</xdr:col>
      <xdr:colOff>101600</xdr:colOff>
      <xdr:row>57</xdr:row>
      <xdr:rowOff>10595</xdr:rowOff>
    </xdr:to>
    <xdr:sp macro="" textlink="">
      <xdr:nvSpPr>
        <xdr:cNvPr id="364" name="楕円 363"/>
        <xdr:cNvSpPr/>
      </xdr:nvSpPr>
      <xdr:spPr>
        <a:xfrm>
          <a:off x="7810500" y="968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27122</xdr:rowOff>
    </xdr:from>
    <xdr:ext cx="599010" cy="259045"/>
    <xdr:sp macro="" textlink="">
      <xdr:nvSpPr>
        <xdr:cNvPr id="365" name="テキスト ボックス 364"/>
        <xdr:cNvSpPr txBox="1"/>
      </xdr:nvSpPr>
      <xdr:spPr>
        <a:xfrm>
          <a:off x="7561795" y="945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150478</xdr:rowOff>
    </xdr:from>
    <xdr:to>
      <xdr:col>36</xdr:col>
      <xdr:colOff>165100</xdr:colOff>
      <xdr:row>57</xdr:row>
      <xdr:rowOff>80628</xdr:rowOff>
    </xdr:to>
    <xdr:sp macro="" textlink="">
      <xdr:nvSpPr>
        <xdr:cNvPr id="366" name="楕円 365"/>
        <xdr:cNvSpPr/>
      </xdr:nvSpPr>
      <xdr:spPr>
        <a:xfrm>
          <a:off x="6921500" y="97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97155</xdr:rowOff>
    </xdr:from>
    <xdr:ext cx="599010" cy="259045"/>
    <xdr:sp macro="" textlink="">
      <xdr:nvSpPr>
        <xdr:cNvPr id="367" name="テキスト ボックス 366"/>
        <xdr:cNvSpPr txBox="1"/>
      </xdr:nvSpPr>
      <xdr:spPr>
        <a:xfrm>
          <a:off x="6672795" y="952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1" name="テキスト ボックス 380"/>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3" name="テキスト ボックス 382"/>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7" name="直線コネクタ 386"/>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88" name="普通建設事業費 （ うち新規整備　）最小値テキスト"/>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0" name="普通建設事業費 （ うち新規整備　）最大値テキスト"/>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1" name="直線コネクタ 390"/>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170039</xdr:rowOff>
    </xdr:from>
    <xdr:to>
      <xdr:col>55</xdr:col>
      <xdr:colOff>0</xdr:colOff>
      <xdr:row>78</xdr:row>
      <xdr:rowOff>25400</xdr:rowOff>
    </xdr:to>
    <xdr:cxnSp macro="">
      <xdr:nvCxnSpPr>
        <xdr:cNvPr id="392" name="直線コネクタ 391"/>
        <xdr:cNvCxnSpPr/>
      </xdr:nvCxnSpPr>
      <xdr:spPr>
        <a:xfrm flipV="1">
          <a:off x="9639300" y="1337168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124272</xdr:rowOff>
    </xdr:from>
    <xdr:ext cx="534377" cy="259045"/>
    <xdr:sp macro="" textlink="">
      <xdr:nvSpPr>
        <xdr:cNvPr id="393" name="普通建設事業費 （ うち新規整備　）平均値テキスト"/>
        <xdr:cNvSpPr txBox="1"/>
      </xdr:nvSpPr>
      <xdr:spPr>
        <a:xfrm>
          <a:off x="10528300" y="13154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4" name="フローチャート: 判断 393"/>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25400</xdr:rowOff>
    </xdr:from>
    <xdr:to>
      <xdr:col>50</xdr:col>
      <xdr:colOff>114300</xdr:colOff>
      <xdr:row>78</xdr:row>
      <xdr:rowOff>25400</xdr:rowOff>
    </xdr:to>
    <xdr:cxnSp macro="">
      <xdr:nvCxnSpPr>
        <xdr:cNvPr id="395" name="直線コネクタ 394"/>
        <xdr:cNvCxnSpPr/>
      </xdr:nvCxnSpPr>
      <xdr:spPr>
        <a:xfrm>
          <a:off x="8750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6" name="フローチャート: 判断 395"/>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54181</xdr:rowOff>
    </xdr:from>
    <xdr:ext cx="534377" cy="259045"/>
    <xdr:sp macro="" textlink="">
      <xdr:nvSpPr>
        <xdr:cNvPr id="397" name="テキスト ボックス 396"/>
        <xdr:cNvSpPr txBox="1"/>
      </xdr:nvSpPr>
      <xdr:spPr>
        <a:xfrm>
          <a:off x="9372111" y="1308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25400</xdr:rowOff>
    </xdr:from>
    <xdr:to>
      <xdr:col>45</xdr:col>
      <xdr:colOff>177800</xdr:colOff>
      <xdr:row>78</xdr:row>
      <xdr:rowOff>25400</xdr:rowOff>
    </xdr:to>
    <xdr:cxnSp macro="">
      <xdr:nvCxnSpPr>
        <xdr:cNvPr id="398" name="直線コネクタ 397"/>
        <xdr:cNvCxnSpPr/>
      </xdr:nvCxnSpPr>
      <xdr:spPr>
        <a:xfrm>
          <a:off x="7861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100564</xdr:rowOff>
    </xdr:from>
    <xdr:to>
      <xdr:col>46</xdr:col>
      <xdr:colOff>38100</xdr:colOff>
      <xdr:row>78</xdr:row>
      <xdr:rowOff>30714</xdr:rowOff>
    </xdr:to>
    <xdr:sp macro="" textlink="">
      <xdr:nvSpPr>
        <xdr:cNvPr id="399" name="フローチャート: 判断 398"/>
        <xdr:cNvSpPr/>
      </xdr:nvSpPr>
      <xdr:spPr>
        <a:xfrm>
          <a:off x="8699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47241</xdr:rowOff>
    </xdr:from>
    <xdr:ext cx="534377" cy="259045"/>
    <xdr:sp macro="" textlink="">
      <xdr:nvSpPr>
        <xdr:cNvPr id="400" name="テキスト ボックス 399"/>
        <xdr:cNvSpPr txBox="1"/>
      </xdr:nvSpPr>
      <xdr:spPr>
        <a:xfrm>
          <a:off x="8483111" y="1307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25400</xdr:rowOff>
    </xdr:from>
    <xdr:to>
      <xdr:col>41</xdr:col>
      <xdr:colOff>50800</xdr:colOff>
      <xdr:row>78</xdr:row>
      <xdr:rowOff>25400</xdr:rowOff>
    </xdr:to>
    <xdr:cxnSp macro="">
      <xdr:nvCxnSpPr>
        <xdr:cNvPr id="401" name="直線コネクタ 400"/>
        <xdr:cNvCxnSpPr/>
      </xdr:nvCxnSpPr>
      <xdr:spPr>
        <a:xfrm>
          <a:off x="697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101833</xdr:rowOff>
    </xdr:from>
    <xdr:to>
      <xdr:col>41</xdr:col>
      <xdr:colOff>101600</xdr:colOff>
      <xdr:row>78</xdr:row>
      <xdr:rowOff>31983</xdr:rowOff>
    </xdr:to>
    <xdr:sp macro="" textlink="">
      <xdr:nvSpPr>
        <xdr:cNvPr id="402" name="フローチャート: 判断 401"/>
        <xdr:cNvSpPr/>
      </xdr:nvSpPr>
      <xdr:spPr>
        <a:xfrm>
          <a:off x="7810500" y="1330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48510</xdr:rowOff>
    </xdr:from>
    <xdr:ext cx="534377" cy="259045"/>
    <xdr:sp macro="" textlink="">
      <xdr:nvSpPr>
        <xdr:cNvPr id="403" name="テキスト ボックス 402"/>
        <xdr:cNvSpPr txBox="1"/>
      </xdr:nvSpPr>
      <xdr:spPr>
        <a:xfrm>
          <a:off x="7594111" y="1307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106243</xdr:rowOff>
    </xdr:from>
    <xdr:to>
      <xdr:col>36</xdr:col>
      <xdr:colOff>165100</xdr:colOff>
      <xdr:row>78</xdr:row>
      <xdr:rowOff>36393</xdr:rowOff>
    </xdr:to>
    <xdr:sp macro="" textlink="">
      <xdr:nvSpPr>
        <xdr:cNvPr id="404" name="フローチャート: 判断 403"/>
        <xdr:cNvSpPr/>
      </xdr:nvSpPr>
      <xdr:spPr>
        <a:xfrm>
          <a:off x="6921500" y="133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52920</xdr:rowOff>
    </xdr:from>
    <xdr:ext cx="534377" cy="259045"/>
    <xdr:sp macro="" textlink="">
      <xdr:nvSpPr>
        <xdr:cNvPr id="405" name="テキスト ボックス 404"/>
        <xdr:cNvSpPr txBox="1"/>
      </xdr:nvSpPr>
      <xdr:spPr>
        <a:xfrm>
          <a:off x="6705111" y="1308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119239</xdr:rowOff>
    </xdr:from>
    <xdr:to>
      <xdr:col>55</xdr:col>
      <xdr:colOff>50800</xdr:colOff>
      <xdr:row>78</xdr:row>
      <xdr:rowOff>49389</xdr:rowOff>
    </xdr:to>
    <xdr:sp macro="" textlink="">
      <xdr:nvSpPr>
        <xdr:cNvPr id="411" name="楕円 410"/>
        <xdr:cNvSpPr/>
      </xdr:nvSpPr>
      <xdr:spPr>
        <a:xfrm>
          <a:off x="10426700" y="1332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79823</xdr:rowOff>
    </xdr:from>
    <xdr:ext cx="534377" cy="259045"/>
    <xdr:sp macro="" textlink="">
      <xdr:nvSpPr>
        <xdr:cNvPr id="412" name="普通建設事業費 （ うち新規整備　）該当値テキスト"/>
        <xdr:cNvSpPr txBox="1"/>
      </xdr:nvSpPr>
      <xdr:spPr>
        <a:xfrm>
          <a:off x="10528300" y="1328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146050</xdr:rowOff>
    </xdr:from>
    <xdr:to>
      <xdr:col>50</xdr:col>
      <xdr:colOff>165100</xdr:colOff>
      <xdr:row>78</xdr:row>
      <xdr:rowOff>76200</xdr:rowOff>
    </xdr:to>
    <xdr:sp macro="" textlink="">
      <xdr:nvSpPr>
        <xdr:cNvPr id="413" name="楕円 412"/>
        <xdr:cNvSpPr/>
      </xdr:nvSpPr>
      <xdr:spPr>
        <a:xfrm>
          <a:off x="9588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78</xdr:row>
      <xdr:rowOff>67327</xdr:rowOff>
    </xdr:from>
    <xdr:ext cx="249299" cy="259045"/>
    <xdr:sp macro="" textlink="">
      <xdr:nvSpPr>
        <xdr:cNvPr id="414" name="テキスト ボックス 413"/>
        <xdr:cNvSpPr txBox="1"/>
      </xdr:nvSpPr>
      <xdr:spPr>
        <a:xfrm>
          <a:off x="9514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146050</xdr:rowOff>
    </xdr:from>
    <xdr:to>
      <xdr:col>46</xdr:col>
      <xdr:colOff>38100</xdr:colOff>
      <xdr:row>78</xdr:row>
      <xdr:rowOff>76200</xdr:rowOff>
    </xdr:to>
    <xdr:sp macro="" textlink="">
      <xdr:nvSpPr>
        <xdr:cNvPr id="415" name="楕円 414"/>
        <xdr:cNvSpPr/>
      </xdr:nvSpPr>
      <xdr:spPr>
        <a:xfrm>
          <a:off x="8699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78</xdr:row>
      <xdr:rowOff>67327</xdr:rowOff>
    </xdr:from>
    <xdr:ext cx="249299" cy="259045"/>
    <xdr:sp macro="" textlink="">
      <xdr:nvSpPr>
        <xdr:cNvPr id="416" name="テキスト ボックス 415"/>
        <xdr:cNvSpPr txBox="1"/>
      </xdr:nvSpPr>
      <xdr:spPr>
        <a:xfrm>
          <a:off x="8625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146050</xdr:rowOff>
    </xdr:from>
    <xdr:to>
      <xdr:col>41</xdr:col>
      <xdr:colOff>101600</xdr:colOff>
      <xdr:row>78</xdr:row>
      <xdr:rowOff>76200</xdr:rowOff>
    </xdr:to>
    <xdr:sp macro="" textlink="">
      <xdr:nvSpPr>
        <xdr:cNvPr id="417" name="楕円 416"/>
        <xdr:cNvSpPr/>
      </xdr:nvSpPr>
      <xdr:spPr>
        <a:xfrm>
          <a:off x="781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78</xdr:row>
      <xdr:rowOff>67327</xdr:rowOff>
    </xdr:from>
    <xdr:ext cx="249299" cy="259045"/>
    <xdr:sp macro="" textlink="">
      <xdr:nvSpPr>
        <xdr:cNvPr id="418" name="テキスト ボックス 417"/>
        <xdr:cNvSpPr txBox="1"/>
      </xdr:nvSpPr>
      <xdr:spPr>
        <a:xfrm>
          <a:off x="773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146050</xdr:rowOff>
    </xdr:from>
    <xdr:to>
      <xdr:col>36</xdr:col>
      <xdr:colOff>165100</xdr:colOff>
      <xdr:row>78</xdr:row>
      <xdr:rowOff>76200</xdr:rowOff>
    </xdr:to>
    <xdr:sp macro="" textlink="">
      <xdr:nvSpPr>
        <xdr:cNvPr id="419" name="楕円 418"/>
        <xdr:cNvSpPr/>
      </xdr:nvSpPr>
      <xdr:spPr>
        <a:xfrm>
          <a:off x="692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78</xdr:row>
      <xdr:rowOff>67327</xdr:rowOff>
    </xdr:from>
    <xdr:ext cx="249299" cy="259045"/>
    <xdr:sp macro="" textlink="">
      <xdr:nvSpPr>
        <xdr:cNvPr id="420" name="テキスト ボックス 419"/>
        <xdr:cNvSpPr txBox="1"/>
      </xdr:nvSpPr>
      <xdr:spPr>
        <a:xfrm>
          <a:off x="684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2" name="テキスト ボックス 43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4" name="テキスト ボックス 433"/>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6" name="テキスト ボックス 43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2" name="テキスト ボックス 44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4" name="直線コネクタ 443"/>
        <xdr:cNvCxnSpPr/>
      </xdr:nvCxnSpPr>
      <xdr:spPr>
        <a:xfrm flipV="1">
          <a:off x="10475595" y="15462425"/>
          <a:ext cx="1270" cy="155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47" name="普通建設事業費 （ うち更新整備　）最大値テキスト"/>
        <xdr:cNvSpPr txBox="1"/>
      </xdr:nvSpPr>
      <xdr:spPr>
        <a:xfrm>
          <a:off x="10528300" y="15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48" name="直線コネクタ 447"/>
        <xdr:cNvCxnSpPr/>
      </xdr:nvCxnSpPr>
      <xdr:spPr>
        <a:xfrm>
          <a:off x="10388600" y="1546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155228</xdr:rowOff>
    </xdr:from>
    <xdr:to>
      <xdr:col>55</xdr:col>
      <xdr:colOff>0</xdr:colOff>
      <xdr:row>98</xdr:row>
      <xdr:rowOff>128918</xdr:rowOff>
    </xdr:to>
    <xdr:cxnSp macro="">
      <xdr:nvCxnSpPr>
        <xdr:cNvPr id="449" name="直線コネクタ 448"/>
        <xdr:cNvCxnSpPr/>
      </xdr:nvCxnSpPr>
      <xdr:spPr>
        <a:xfrm>
          <a:off x="9639300" y="16785878"/>
          <a:ext cx="838200" cy="14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53413</xdr:rowOff>
    </xdr:from>
    <xdr:ext cx="599010" cy="259045"/>
    <xdr:sp macro="" textlink="">
      <xdr:nvSpPr>
        <xdr:cNvPr id="450" name="普通建設事業費 （ うち更新整備　）平均値テキスト"/>
        <xdr:cNvSpPr txBox="1"/>
      </xdr:nvSpPr>
      <xdr:spPr>
        <a:xfrm>
          <a:off x="10528300" y="16512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1" name="フローチャート: 判断 450"/>
        <xdr:cNvSpPr/>
      </xdr:nvSpPr>
      <xdr:spPr>
        <a:xfrm>
          <a:off x="10426700" y="166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129049</xdr:rowOff>
    </xdr:from>
    <xdr:to>
      <xdr:col>50</xdr:col>
      <xdr:colOff>114300</xdr:colOff>
      <xdr:row>97</xdr:row>
      <xdr:rowOff>155228</xdr:rowOff>
    </xdr:to>
    <xdr:cxnSp macro="">
      <xdr:nvCxnSpPr>
        <xdr:cNvPr id="452" name="直線コネクタ 451"/>
        <xdr:cNvCxnSpPr/>
      </xdr:nvCxnSpPr>
      <xdr:spPr>
        <a:xfrm>
          <a:off x="8750300" y="16759699"/>
          <a:ext cx="889000" cy="2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3" name="フローチャート: 判断 452"/>
        <xdr:cNvSpPr/>
      </xdr:nvSpPr>
      <xdr:spPr>
        <a:xfrm>
          <a:off x="95885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170612</xdr:rowOff>
    </xdr:from>
    <xdr:ext cx="599010" cy="259045"/>
    <xdr:sp macro="" textlink="">
      <xdr:nvSpPr>
        <xdr:cNvPr id="454" name="テキスト ボックス 453"/>
        <xdr:cNvSpPr txBox="1"/>
      </xdr:nvSpPr>
      <xdr:spPr>
        <a:xfrm>
          <a:off x="9339795" y="1645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105533</xdr:rowOff>
    </xdr:from>
    <xdr:to>
      <xdr:col>45</xdr:col>
      <xdr:colOff>177800</xdr:colOff>
      <xdr:row>97</xdr:row>
      <xdr:rowOff>129049</xdr:rowOff>
    </xdr:to>
    <xdr:cxnSp macro="">
      <xdr:nvCxnSpPr>
        <xdr:cNvPr id="455" name="直線コネクタ 454"/>
        <xdr:cNvCxnSpPr/>
      </xdr:nvCxnSpPr>
      <xdr:spPr>
        <a:xfrm>
          <a:off x="7861300" y="16564733"/>
          <a:ext cx="889000" cy="19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165277</xdr:rowOff>
    </xdr:from>
    <xdr:to>
      <xdr:col>46</xdr:col>
      <xdr:colOff>38100</xdr:colOff>
      <xdr:row>97</xdr:row>
      <xdr:rowOff>95427</xdr:rowOff>
    </xdr:to>
    <xdr:sp macro="" textlink="">
      <xdr:nvSpPr>
        <xdr:cNvPr id="456" name="フローチャート: 判断 455"/>
        <xdr:cNvSpPr/>
      </xdr:nvSpPr>
      <xdr:spPr>
        <a:xfrm>
          <a:off x="8699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111954</xdr:rowOff>
    </xdr:from>
    <xdr:ext cx="599010" cy="259045"/>
    <xdr:sp macro="" textlink="">
      <xdr:nvSpPr>
        <xdr:cNvPr id="457" name="テキスト ボックス 456"/>
        <xdr:cNvSpPr txBox="1"/>
      </xdr:nvSpPr>
      <xdr:spPr>
        <a:xfrm>
          <a:off x="8450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105533</xdr:rowOff>
    </xdr:from>
    <xdr:to>
      <xdr:col>41</xdr:col>
      <xdr:colOff>50800</xdr:colOff>
      <xdr:row>97</xdr:row>
      <xdr:rowOff>140917</xdr:rowOff>
    </xdr:to>
    <xdr:cxnSp macro="">
      <xdr:nvCxnSpPr>
        <xdr:cNvPr id="458" name="直線コネクタ 457"/>
        <xdr:cNvCxnSpPr/>
      </xdr:nvCxnSpPr>
      <xdr:spPr>
        <a:xfrm flipV="1">
          <a:off x="6972300" y="16564733"/>
          <a:ext cx="889000" cy="20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65318</xdr:rowOff>
    </xdr:from>
    <xdr:to>
      <xdr:col>41</xdr:col>
      <xdr:colOff>101600</xdr:colOff>
      <xdr:row>97</xdr:row>
      <xdr:rowOff>166918</xdr:rowOff>
    </xdr:to>
    <xdr:sp macro="" textlink="">
      <xdr:nvSpPr>
        <xdr:cNvPr id="459" name="フローチャート: 判断 458"/>
        <xdr:cNvSpPr/>
      </xdr:nvSpPr>
      <xdr:spPr>
        <a:xfrm>
          <a:off x="7810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158045</xdr:rowOff>
    </xdr:from>
    <xdr:ext cx="599010" cy="259045"/>
    <xdr:sp macro="" textlink="">
      <xdr:nvSpPr>
        <xdr:cNvPr id="460" name="テキスト ボックス 459"/>
        <xdr:cNvSpPr txBox="1"/>
      </xdr:nvSpPr>
      <xdr:spPr>
        <a:xfrm>
          <a:off x="7561795" y="1678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71355</xdr:rowOff>
    </xdr:from>
    <xdr:to>
      <xdr:col>36</xdr:col>
      <xdr:colOff>165100</xdr:colOff>
      <xdr:row>98</xdr:row>
      <xdr:rowOff>1505</xdr:rowOff>
    </xdr:to>
    <xdr:sp macro="" textlink="">
      <xdr:nvSpPr>
        <xdr:cNvPr id="461" name="フローチャート: 判断 460"/>
        <xdr:cNvSpPr/>
      </xdr:nvSpPr>
      <xdr:spPr>
        <a:xfrm>
          <a:off x="6921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18032</xdr:rowOff>
    </xdr:from>
    <xdr:ext cx="599010" cy="259045"/>
    <xdr:sp macro="" textlink="">
      <xdr:nvSpPr>
        <xdr:cNvPr id="462" name="テキスト ボックス 461"/>
        <xdr:cNvSpPr txBox="1"/>
      </xdr:nvSpPr>
      <xdr:spPr>
        <a:xfrm>
          <a:off x="6672795" y="164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78118</xdr:rowOff>
    </xdr:from>
    <xdr:to>
      <xdr:col>55</xdr:col>
      <xdr:colOff>50800</xdr:colOff>
      <xdr:row>99</xdr:row>
      <xdr:rowOff>8268</xdr:rowOff>
    </xdr:to>
    <xdr:sp macro="" textlink="">
      <xdr:nvSpPr>
        <xdr:cNvPr id="468" name="楕円 467"/>
        <xdr:cNvSpPr/>
      </xdr:nvSpPr>
      <xdr:spPr>
        <a:xfrm>
          <a:off x="10426700" y="168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164495</xdr:rowOff>
    </xdr:from>
    <xdr:ext cx="534377" cy="259045"/>
    <xdr:sp macro="" textlink="">
      <xdr:nvSpPr>
        <xdr:cNvPr id="469" name="普通建設事業費 （ うち更新整備　）該当値テキスト"/>
        <xdr:cNvSpPr txBox="1"/>
      </xdr:nvSpPr>
      <xdr:spPr>
        <a:xfrm>
          <a:off x="10528300" y="1679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104428</xdr:rowOff>
    </xdr:from>
    <xdr:to>
      <xdr:col>50</xdr:col>
      <xdr:colOff>165100</xdr:colOff>
      <xdr:row>98</xdr:row>
      <xdr:rowOff>34578</xdr:rowOff>
    </xdr:to>
    <xdr:sp macro="" textlink="">
      <xdr:nvSpPr>
        <xdr:cNvPr id="470" name="楕円 469"/>
        <xdr:cNvSpPr/>
      </xdr:nvSpPr>
      <xdr:spPr>
        <a:xfrm>
          <a:off x="9588500" y="1673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25705</xdr:rowOff>
    </xdr:from>
    <xdr:ext cx="599010" cy="259045"/>
    <xdr:sp macro="" textlink="">
      <xdr:nvSpPr>
        <xdr:cNvPr id="471" name="テキスト ボックス 470"/>
        <xdr:cNvSpPr txBox="1"/>
      </xdr:nvSpPr>
      <xdr:spPr>
        <a:xfrm>
          <a:off x="9339795" y="1682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78249</xdr:rowOff>
    </xdr:from>
    <xdr:to>
      <xdr:col>46</xdr:col>
      <xdr:colOff>38100</xdr:colOff>
      <xdr:row>98</xdr:row>
      <xdr:rowOff>8399</xdr:rowOff>
    </xdr:to>
    <xdr:sp macro="" textlink="">
      <xdr:nvSpPr>
        <xdr:cNvPr id="472" name="楕円 471"/>
        <xdr:cNvSpPr/>
      </xdr:nvSpPr>
      <xdr:spPr>
        <a:xfrm>
          <a:off x="8699500" y="1670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170976</xdr:rowOff>
    </xdr:from>
    <xdr:ext cx="599010" cy="259045"/>
    <xdr:sp macro="" textlink="">
      <xdr:nvSpPr>
        <xdr:cNvPr id="473" name="テキスト ボックス 472"/>
        <xdr:cNvSpPr txBox="1"/>
      </xdr:nvSpPr>
      <xdr:spPr>
        <a:xfrm>
          <a:off x="8450795" y="1680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54733</xdr:rowOff>
    </xdr:from>
    <xdr:to>
      <xdr:col>41</xdr:col>
      <xdr:colOff>101600</xdr:colOff>
      <xdr:row>96</xdr:row>
      <xdr:rowOff>156333</xdr:rowOff>
    </xdr:to>
    <xdr:sp macro="" textlink="">
      <xdr:nvSpPr>
        <xdr:cNvPr id="474" name="楕円 473"/>
        <xdr:cNvSpPr/>
      </xdr:nvSpPr>
      <xdr:spPr>
        <a:xfrm>
          <a:off x="7810500" y="1651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1410</xdr:rowOff>
    </xdr:from>
    <xdr:ext cx="599010" cy="259045"/>
    <xdr:sp macro="" textlink="">
      <xdr:nvSpPr>
        <xdr:cNvPr id="475" name="テキスト ボックス 474"/>
        <xdr:cNvSpPr txBox="1"/>
      </xdr:nvSpPr>
      <xdr:spPr>
        <a:xfrm>
          <a:off x="7561795" y="1628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90117</xdr:rowOff>
    </xdr:from>
    <xdr:to>
      <xdr:col>36</xdr:col>
      <xdr:colOff>165100</xdr:colOff>
      <xdr:row>98</xdr:row>
      <xdr:rowOff>20267</xdr:rowOff>
    </xdr:to>
    <xdr:sp macro="" textlink="">
      <xdr:nvSpPr>
        <xdr:cNvPr id="476" name="楕円 475"/>
        <xdr:cNvSpPr/>
      </xdr:nvSpPr>
      <xdr:spPr>
        <a:xfrm>
          <a:off x="6921500" y="1672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11394</xdr:rowOff>
    </xdr:from>
    <xdr:ext cx="599010" cy="259045"/>
    <xdr:sp macro="" textlink="">
      <xdr:nvSpPr>
        <xdr:cNvPr id="477" name="テキスト ボックス 476"/>
        <xdr:cNvSpPr txBox="1"/>
      </xdr:nvSpPr>
      <xdr:spPr>
        <a:xfrm>
          <a:off x="6672795" y="1681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9" name="テキスト ボックス 49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1" name="直線コネクタ 500"/>
        <xdr:cNvCxnSpPr/>
      </xdr:nvCxnSpPr>
      <xdr:spPr>
        <a:xfrm flipV="1">
          <a:off x="16317595" y="5218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2" name="災害復旧事業費最小値テキスト"/>
        <xdr:cNvSpPr txBox="1"/>
      </xdr:nvSpPr>
      <xdr:spPr>
        <a:xfrm>
          <a:off x="16370300" y="673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4" name="災害復旧事業費最大値テキスト"/>
        <xdr:cNvSpPr txBox="1"/>
      </xdr:nvSpPr>
      <xdr:spPr>
        <a:xfrm>
          <a:off x="16370300" y="49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5" name="直線コネクタ 504"/>
        <xdr:cNvCxnSpPr/>
      </xdr:nvCxnSpPr>
      <xdr:spPr>
        <a:xfrm>
          <a:off x="16230600" y="52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35664</xdr:rowOff>
    </xdr:from>
    <xdr:to>
      <xdr:col>85</xdr:col>
      <xdr:colOff>127000</xdr:colOff>
      <xdr:row>39</xdr:row>
      <xdr:rowOff>44450</xdr:rowOff>
    </xdr:to>
    <xdr:cxnSp macro="">
      <xdr:nvCxnSpPr>
        <xdr:cNvPr id="506" name="直線コネクタ 505"/>
        <xdr:cNvCxnSpPr/>
      </xdr:nvCxnSpPr>
      <xdr:spPr>
        <a:xfrm flipV="1">
          <a:off x="15481300" y="6722214"/>
          <a:ext cx="838200" cy="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137934</xdr:rowOff>
    </xdr:from>
    <xdr:ext cx="534377" cy="259045"/>
    <xdr:sp macro="" textlink="">
      <xdr:nvSpPr>
        <xdr:cNvPr id="507" name="災害復旧事業費平均値テキスト"/>
        <xdr:cNvSpPr txBox="1"/>
      </xdr:nvSpPr>
      <xdr:spPr>
        <a:xfrm>
          <a:off x="16370300" y="6481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08" name="フローチャート: 判断 507"/>
        <xdr:cNvSpPr/>
      </xdr:nvSpPr>
      <xdr:spPr>
        <a:xfrm>
          <a:off x="16268700" y="663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9" name="直線コネクタ 50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0" name="フローチャート: 判断 509"/>
        <xdr:cNvSpPr/>
      </xdr:nvSpPr>
      <xdr:spPr>
        <a:xfrm>
          <a:off x="15430500" y="66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63781</xdr:rowOff>
    </xdr:from>
    <xdr:ext cx="534377" cy="259045"/>
    <xdr:sp macro="" textlink="">
      <xdr:nvSpPr>
        <xdr:cNvPr id="511" name="テキスト ボックス 510"/>
        <xdr:cNvSpPr txBox="1"/>
      </xdr:nvSpPr>
      <xdr:spPr>
        <a:xfrm>
          <a:off x="15214111" y="640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40836</xdr:rowOff>
    </xdr:from>
    <xdr:to>
      <xdr:col>76</xdr:col>
      <xdr:colOff>114300</xdr:colOff>
      <xdr:row>39</xdr:row>
      <xdr:rowOff>44450</xdr:rowOff>
    </xdr:to>
    <xdr:cxnSp macro="">
      <xdr:nvCxnSpPr>
        <xdr:cNvPr id="512" name="直線コネクタ 511"/>
        <xdr:cNvCxnSpPr/>
      </xdr:nvCxnSpPr>
      <xdr:spPr>
        <a:xfrm>
          <a:off x="13703300" y="6727386"/>
          <a:ext cx="88900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120171</xdr:rowOff>
    </xdr:from>
    <xdr:to>
      <xdr:col>76</xdr:col>
      <xdr:colOff>165100</xdr:colOff>
      <xdr:row>39</xdr:row>
      <xdr:rowOff>50321</xdr:rowOff>
    </xdr:to>
    <xdr:sp macro="" textlink="">
      <xdr:nvSpPr>
        <xdr:cNvPr id="513" name="フローチャート: 判断 512"/>
        <xdr:cNvSpPr/>
      </xdr:nvSpPr>
      <xdr:spPr>
        <a:xfrm>
          <a:off x="145415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66848</xdr:rowOff>
    </xdr:from>
    <xdr:ext cx="534377" cy="259045"/>
    <xdr:sp macro="" textlink="">
      <xdr:nvSpPr>
        <xdr:cNvPr id="514" name="テキスト ボックス 513"/>
        <xdr:cNvSpPr txBox="1"/>
      </xdr:nvSpPr>
      <xdr:spPr>
        <a:xfrm>
          <a:off x="14325111" y="641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98868</xdr:rowOff>
    </xdr:from>
    <xdr:to>
      <xdr:col>71</xdr:col>
      <xdr:colOff>177800</xdr:colOff>
      <xdr:row>39</xdr:row>
      <xdr:rowOff>40836</xdr:rowOff>
    </xdr:to>
    <xdr:cxnSp macro="">
      <xdr:nvCxnSpPr>
        <xdr:cNvPr id="515" name="直線コネクタ 514"/>
        <xdr:cNvCxnSpPr/>
      </xdr:nvCxnSpPr>
      <xdr:spPr>
        <a:xfrm>
          <a:off x="12814300" y="6613968"/>
          <a:ext cx="889000" cy="11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121193</xdr:rowOff>
    </xdr:from>
    <xdr:to>
      <xdr:col>72</xdr:col>
      <xdr:colOff>38100</xdr:colOff>
      <xdr:row>39</xdr:row>
      <xdr:rowOff>51343</xdr:rowOff>
    </xdr:to>
    <xdr:sp macro="" textlink="">
      <xdr:nvSpPr>
        <xdr:cNvPr id="516" name="フローチャート: 判断 515"/>
        <xdr:cNvSpPr/>
      </xdr:nvSpPr>
      <xdr:spPr>
        <a:xfrm>
          <a:off x="13652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67870</xdr:rowOff>
    </xdr:from>
    <xdr:ext cx="534377" cy="259045"/>
    <xdr:sp macro="" textlink="">
      <xdr:nvSpPr>
        <xdr:cNvPr id="517" name="テキスト ボックス 516"/>
        <xdr:cNvSpPr txBox="1"/>
      </xdr:nvSpPr>
      <xdr:spPr>
        <a:xfrm>
          <a:off x="13436111" y="64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128553</xdr:rowOff>
    </xdr:from>
    <xdr:to>
      <xdr:col>67</xdr:col>
      <xdr:colOff>101600</xdr:colOff>
      <xdr:row>39</xdr:row>
      <xdr:rowOff>58703</xdr:rowOff>
    </xdr:to>
    <xdr:sp macro="" textlink="">
      <xdr:nvSpPr>
        <xdr:cNvPr id="518" name="フローチャート: 判断 517"/>
        <xdr:cNvSpPr/>
      </xdr:nvSpPr>
      <xdr:spPr>
        <a:xfrm>
          <a:off x="12763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49830</xdr:rowOff>
    </xdr:from>
    <xdr:ext cx="534377" cy="259045"/>
    <xdr:sp macro="" textlink="">
      <xdr:nvSpPr>
        <xdr:cNvPr id="519" name="テキスト ボックス 518"/>
        <xdr:cNvSpPr txBox="1"/>
      </xdr:nvSpPr>
      <xdr:spPr>
        <a:xfrm>
          <a:off x="12547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156314</xdr:rowOff>
    </xdr:from>
    <xdr:to>
      <xdr:col>85</xdr:col>
      <xdr:colOff>177800</xdr:colOff>
      <xdr:row>39</xdr:row>
      <xdr:rowOff>86464</xdr:rowOff>
    </xdr:to>
    <xdr:sp macro="" textlink="">
      <xdr:nvSpPr>
        <xdr:cNvPr id="525" name="楕円 524"/>
        <xdr:cNvSpPr/>
      </xdr:nvSpPr>
      <xdr:spPr>
        <a:xfrm>
          <a:off x="16268700" y="66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93484</xdr:rowOff>
    </xdr:from>
    <xdr:ext cx="469744" cy="259045"/>
    <xdr:sp macro="" textlink="">
      <xdr:nvSpPr>
        <xdr:cNvPr id="526" name="災害復旧事業費該当値テキスト"/>
        <xdr:cNvSpPr txBox="1"/>
      </xdr:nvSpPr>
      <xdr:spPr>
        <a:xfrm>
          <a:off x="16370300" y="660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7" name="楕円 52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8" name="テキスト ボックス 52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9" name="楕円 52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0" name="テキスト ボックス 52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161486</xdr:rowOff>
    </xdr:from>
    <xdr:to>
      <xdr:col>72</xdr:col>
      <xdr:colOff>38100</xdr:colOff>
      <xdr:row>39</xdr:row>
      <xdr:rowOff>91636</xdr:rowOff>
    </xdr:to>
    <xdr:sp macro="" textlink="">
      <xdr:nvSpPr>
        <xdr:cNvPr id="531" name="楕円 530"/>
        <xdr:cNvSpPr/>
      </xdr:nvSpPr>
      <xdr:spPr>
        <a:xfrm>
          <a:off x="13652500" y="6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82763</xdr:rowOff>
    </xdr:from>
    <xdr:ext cx="469744" cy="259045"/>
    <xdr:sp macro="" textlink="">
      <xdr:nvSpPr>
        <xdr:cNvPr id="532" name="テキスト ボックス 531"/>
        <xdr:cNvSpPr txBox="1"/>
      </xdr:nvSpPr>
      <xdr:spPr>
        <a:xfrm>
          <a:off x="13468428" y="676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48068</xdr:rowOff>
    </xdr:from>
    <xdr:to>
      <xdr:col>67</xdr:col>
      <xdr:colOff>101600</xdr:colOff>
      <xdr:row>38</xdr:row>
      <xdr:rowOff>149668</xdr:rowOff>
    </xdr:to>
    <xdr:sp macro="" textlink="">
      <xdr:nvSpPr>
        <xdr:cNvPr id="533" name="楕円 532"/>
        <xdr:cNvSpPr/>
      </xdr:nvSpPr>
      <xdr:spPr>
        <a:xfrm>
          <a:off x="12763500" y="656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166195</xdr:rowOff>
    </xdr:from>
    <xdr:ext cx="534377" cy="259045"/>
    <xdr:sp macro="" textlink="">
      <xdr:nvSpPr>
        <xdr:cNvPr id="534" name="テキスト ボックス 533"/>
        <xdr:cNvSpPr txBox="1"/>
      </xdr:nvSpPr>
      <xdr:spPr>
        <a:xfrm>
          <a:off x="12547111" y="633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48" name="テキスト ボックス 547"/>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0" name="テキスト ボックス 549"/>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2" name="テキスト ボックス 551"/>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4" name="テキスト ボックス 553"/>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58" name="直線コネクタ 557"/>
        <xdr:cNvCxnSpPr/>
      </xdr:nvCxnSpPr>
      <xdr:spPr>
        <a:xfrm flipV="1">
          <a:off x="16317595" y="8807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59" name="失業対策事業費最小値テキスト"/>
        <xdr:cNvSpPr txBox="1"/>
      </xdr:nvSpPr>
      <xdr:spPr>
        <a:xfrm>
          <a:off x="16370300" y="10199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1" name="失業対策事業費最大値テキスト"/>
        <xdr:cNvSpPr txBox="1"/>
      </xdr:nvSpPr>
      <xdr:spPr>
        <a:xfrm>
          <a:off x="16370300" y="858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xdr:cNvCxnSpPr/>
      </xdr:nvCxnSpPr>
      <xdr:spPr>
        <a:xfrm>
          <a:off x="16230600" y="880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4" name="失業対策事業費平均値テキスト"/>
        <xdr:cNvSpPr txBox="1"/>
      </xdr:nvSpPr>
      <xdr:spPr>
        <a:xfrm>
          <a:off x="16370300" y="99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5" name="フローチャート: 判断 564"/>
        <xdr:cNvSpPr/>
      </xdr:nvSpPr>
      <xdr:spPr>
        <a:xfrm>
          <a:off x="162687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8" name="テキスト ボックス 56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4" name="テキスト ボックス 573"/>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6" name="テキスト ボックス 575"/>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3" name="失業対策事業費該当値テキスト"/>
        <xdr:cNvSpPr txBox="1"/>
      </xdr:nvSpPr>
      <xdr:spPr>
        <a:xfrm>
          <a:off x="16370300" y="10072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5" name="テキスト ボックス 584"/>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89" name="テキスト ボックス 588"/>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1" name="テキスト ボックス 590"/>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5" name="直線コネクタ 614"/>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16" name="公債費最小値テキスト"/>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17" name="直線コネクタ 616"/>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18" name="公債費最大値テキスト"/>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19" name="直線コネクタ 618"/>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42740</xdr:rowOff>
    </xdr:from>
    <xdr:to>
      <xdr:col>85</xdr:col>
      <xdr:colOff>127000</xdr:colOff>
      <xdr:row>77</xdr:row>
      <xdr:rowOff>92847</xdr:rowOff>
    </xdr:to>
    <xdr:cxnSp macro="">
      <xdr:nvCxnSpPr>
        <xdr:cNvPr id="620" name="直線コネクタ 619"/>
        <xdr:cNvCxnSpPr/>
      </xdr:nvCxnSpPr>
      <xdr:spPr>
        <a:xfrm>
          <a:off x="15481300" y="13244390"/>
          <a:ext cx="838200" cy="5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33515</xdr:rowOff>
    </xdr:from>
    <xdr:ext cx="599010" cy="259045"/>
    <xdr:sp macro="" textlink="">
      <xdr:nvSpPr>
        <xdr:cNvPr id="621" name="公債費平均値テキスト"/>
        <xdr:cNvSpPr txBox="1"/>
      </xdr:nvSpPr>
      <xdr:spPr>
        <a:xfrm>
          <a:off x="16370300" y="13063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2" name="フローチャート: 判断 621"/>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8576</xdr:rowOff>
    </xdr:from>
    <xdr:to>
      <xdr:col>81</xdr:col>
      <xdr:colOff>50800</xdr:colOff>
      <xdr:row>77</xdr:row>
      <xdr:rowOff>42740</xdr:rowOff>
    </xdr:to>
    <xdr:cxnSp macro="">
      <xdr:nvCxnSpPr>
        <xdr:cNvPr id="623" name="直線コネクタ 622"/>
        <xdr:cNvCxnSpPr/>
      </xdr:nvCxnSpPr>
      <xdr:spPr>
        <a:xfrm>
          <a:off x="14592300" y="13210226"/>
          <a:ext cx="889000" cy="3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4" name="フローチャート: 判断 623"/>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129359</xdr:rowOff>
    </xdr:from>
    <xdr:ext cx="599010" cy="259045"/>
    <xdr:sp macro="" textlink="">
      <xdr:nvSpPr>
        <xdr:cNvPr id="625" name="テキスト ボックス 624"/>
        <xdr:cNvSpPr txBox="1"/>
      </xdr:nvSpPr>
      <xdr:spPr>
        <a:xfrm>
          <a:off x="15181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158748</xdr:rowOff>
    </xdr:from>
    <xdr:to>
      <xdr:col>76</xdr:col>
      <xdr:colOff>114300</xdr:colOff>
      <xdr:row>77</xdr:row>
      <xdr:rowOff>8576</xdr:rowOff>
    </xdr:to>
    <xdr:cxnSp macro="">
      <xdr:nvCxnSpPr>
        <xdr:cNvPr id="626" name="直線コネクタ 625"/>
        <xdr:cNvCxnSpPr/>
      </xdr:nvCxnSpPr>
      <xdr:spPr>
        <a:xfrm>
          <a:off x="13703300" y="13188948"/>
          <a:ext cx="889000" cy="2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50507</xdr:rowOff>
    </xdr:from>
    <xdr:to>
      <xdr:col>76</xdr:col>
      <xdr:colOff>165100</xdr:colOff>
      <xdr:row>77</xdr:row>
      <xdr:rowOff>152107</xdr:rowOff>
    </xdr:to>
    <xdr:sp macro="" textlink="">
      <xdr:nvSpPr>
        <xdr:cNvPr id="627" name="フローチャート: 判断 626"/>
        <xdr:cNvSpPr/>
      </xdr:nvSpPr>
      <xdr:spPr>
        <a:xfrm>
          <a:off x="14541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143234</xdr:rowOff>
    </xdr:from>
    <xdr:ext cx="599010" cy="259045"/>
    <xdr:sp macro="" textlink="">
      <xdr:nvSpPr>
        <xdr:cNvPr id="628" name="テキスト ボックス 627"/>
        <xdr:cNvSpPr txBox="1"/>
      </xdr:nvSpPr>
      <xdr:spPr>
        <a:xfrm>
          <a:off x="14292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158260</xdr:rowOff>
    </xdr:from>
    <xdr:to>
      <xdr:col>71</xdr:col>
      <xdr:colOff>177800</xdr:colOff>
      <xdr:row>76</xdr:row>
      <xdr:rowOff>158748</xdr:rowOff>
    </xdr:to>
    <xdr:cxnSp macro="">
      <xdr:nvCxnSpPr>
        <xdr:cNvPr id="629" name="直線コネクタ 628"/>
        <xdr:cNvCxnSpPr/>
      </xdr:nvCxnSpPr>
      <xdr:spPr>
        <a:xfrm>
          <a:off x="12814300" y="13188460"/>
          <a:ext cx="889000" cy="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58962</xdr:rowOff>
    </xdr:from>
    <xdr:to>
      <xdr:col>72</xdr:col>
      <xdr:colOff>38100</xdr:colOff>
      <xdr:row>77</xdr:row>
      <xdr:rowOff>160562</xdr:rowOff>
    </xdr:to>
    <xdr:sp macro="" textlink="">
      <xdr:nvSpPr>
        <xdr:cNvPr id="630" name="フローチャート: 判断 629"/>
        <xdr:cNvSpPr/>
      </xdr:nvSpPr>
      <xdr:spPr>
        <a:xfrm>
          <a:off x="13652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151689</xdr:rowOff>
    </xdr:from>
    <xdr:ext cx="599010" cy="259045"/>
    <xdr:sp macro="" textlink="">
      <xdr:nvSpPr>
        <xdr:cNvPr id="631" name="テキスト ボックス 630"/>
        <xdr:cNvSpPr txBox="1"/>
      </xdr:nvSpPr>
      <xdr:spPr>
        <a:xfrm>
          <a:off x="13403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62850</xdr:rowOff>
    </xdr:from>
    <xdr:to>
      <xdr:col>67</xdr:col>
      <xdr:colOff>101600</xdr:colOff>
      <xdr:row>77</xdr:row>
      <xdr:rowOff>164450</xdr:rowOff>
    </xdr:to>
    <xdr:sp macro="" textlink="">
      <xdr:nvSpPr>
        <xdr:cNvPr id="632" name="フローチャート: 判断 631"/>
        <xdr:cNvSpPr/>
      </xdr:nvSpPr>
      <xdr:spPr>
        <a:xfrm>
          <a:off x="12763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155577</xdr:rowOff>
    </xdr:from>
    <xdr:ext cx="599010" cy="259045"/>
    <xdr:sp macro="" textlink="">
      <xdr:nvSpPr>
        <xdr:cNvPr id="633" name="テキスト ボックス 632"/>
        <xdr:cNvSpPr txBox="1"/>
      </xdr:nvSpPr>
      <xdr:spPr>
        <a:xfrm>
          <a:off x="12514795" y="1335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42047</xdr:rowOff>
    </xdr:from>
    <xdr:to>
      <xdr:col>85</xdr:col>
      <xdr:colOff>177800</xdr:colOff>
      <xdr:row>77</xdr:row>
      <xdr:rowOff>143647</xdr:rowOff>
    </xdr:to>
    <xdr:sp macro="" textlink="">
      <xdr:nvSpPr>
        <xdr:cNvPr id="639" name="楕円 638"/>
        <xdr:cNvSpPr/>
      </xdr:nvSpPr>
      <xdr:spPr>
        <a:xfrm>
          <a:off x="16268700" y="1324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20474</xdr:rowOff>
    </xdr:from>
    <xdr:ext cx="599010" cy="259045"/>
    <xdr:sp macro="" textlink="">
      <xdr:nvSpPr>
        <xdr:cNvPr id="640" name="公債費該当値テキスト"/>
        <xdr:cNvSpPr txBox="1"/>
      </xdr:nvSpPr>
      <xdr:spPr>
        <a:xfrm>
          <a:off x="16370300" y="13222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163390</xdr:rowOff>
    </xdr:from>
    <xdr:to>
      <xdr:col>81</xdr:col>
      <xdr:colOff>101600</xdr:colOff>
      <xdr:row>77</xdr:row>
      <xdr:rowOff>93540</xdr:rowOff>
    </xdr:to>
    <xdr:sp macro="" textlink="">
      <xdr:nvSpPr>
        <xdr:cNvPr id="641" name="楕円 640"/>
        <xdr:cNvSpPr/>
      </xdr:nvSpPr>
      <xdr:spPr>
        <a:xfrm>
          <a:off x="15430500" y="1319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110066</xdr:rowOff>
    </xdr:from>
    <xdr:ext cx="599010" cy="259045"/>
    <xdr:sp macro="" textlink="">
      <xdr:nvSpPr>
        <xdr:cNvPr id="642" name="テキスト ボックス 641"/>
        <xdr:cNvSpPr txBox="1"/>
      </xdr:nvSpPr>
      <xdr:spPr>
        <a:xfrm>
          <a:off x="15181795" y="129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129226</xdr:rowOff>
    </xdr:from>
    <xdr:to>
      <xdr:col>76</xdr:col>
      <xdr:colOff>165100</xdr:colOff>
      <xdr:row>77</xdr:row>
      <xdr:rowOff>59376</xdr:rowOff>
    </xdr:to>
    <xdr:sp macro="" textlink="">
      <xdr:nvSpPr>
        <xdr:cNvPr id="643" name="楕円 642"/>
        <xdr:cNvSpPr/>
      </xdr:nvSpPr>
      <xdr:spPr>
        <a:xfrm>
          <a:off x="14541500" y="1315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75904</xdr:rowOff>
    </xdr:from>
    <xdr:ext cx="599010" cy="259045"/>
    <xdr:sp macro="" textlink="">
      <xdr:nvSpPr>
        <xdr:cNvPr id="644" name="テキスト ボックス 643"/>
        <xdr:cNvSpPr txBox="1"/>
      </xdr:nvSpPr>
      <xdr:spPr>
        <a:xfrm>
          <a:off x="14292795" y="1293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107948</xdr:rowOff>
    </xdr:from>
    <xdr:to>
      <xdr:col>72</xdr:col>
      <xdr:colOff>38100</xdr:colOff>
      <xdr:row>77</xdr:row>
      <xdr:rowOff>38098</xdr:rowOff>
    </xdr:to>
    <xdr:sp macro="" textlink="">
      <xdr:nvSpPr>
        <xdr:cNvPr id="645" name="楕円 644"/>
        <xdr:cNvSpPr/>
      </xdr:nvSpPr>
      <xdr:spPr>
        <a:xfrm>
          <a:off x="13652500" y="1313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54625</xdr:rowOff>
    </xdr:from>
    <xdr:ext cx="599010" cy="259045"/>
    <xdr:sp macro="" textlink="">
      <xdr:nvSpPr>
        <xdr:cNvPr id="646" name="テキスト ボックス 645"/>
        <xdr:cNvSpPr txBox="1"/>
      </xdr:nvSpPr>
      <xdr:spPr>
        <a:xfrm>
          <a:off x="13403795" y="12913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107460</xdr:rowOff>
    </xdr:from>
    <xdr:to>
      <xdr:col>67</xdr:col>
      <xdr:colOff>101600</xdr:colOff>
      <xdr:row>77</xdr:row>
      <xdr:rowOff>37610</xdr:rowOff>
    </xdr:to>
    <xdr:sp macro="" textlink="">
      <xdr:nvSpPr>
        <xdr:cNvPr id="647" name="楕円 646"/>
        <xdr:cNvSpPr/>
      </xdr:nvSpPr>
      <xdr:spPr>
        <a:xfrm>
          <a:off x="12763500" y="131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54137</xdr:rowOff>
    </xdr:from>
    <xdr:ext cx="599010" cy="259045"/>
    <xdr:sp macro="" textlink="">
      <xdr:nvSpPr>
        <xdr:cNvPr id="648" name="テキスト ボックス 647"/>
        <xdr:cNvSpPr txBox="1"/>
      </xdr:nvSpPr>
      <xdr:spPr>
        <a:xfrm>
          <a:off x="12514795" y="12912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0" name="直線コネクタ 669"/>
        <xdr:cNvCxnSpPr/>
      </xdr:nvCxnSpPr>
      <xdr:spPr>
        <a:xfrm flipV="1">
          <a:off x="16317595" y="15531545"/>
          <a:ext cx="1269" cy="140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1" name="積立金最小値テキスト"/>
        <xdr:cNvSpPr txBox="1"/>
      </xdr:nvSpPr>
      <xdr:spPr>
        <a:xfrm>
          <a:off x="16370300" y="169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2" name="直線コネクタ 671"/>
        <xdr:cNvCxnSpPr/>
      </xdr:nvCxnSpPr>
      <xdr:spPr>
        <a:xfrm>
          <a:off x="16230600" y="169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3" name="積立金最大値テキスト"/>
        <xdr:cNvSpPr txBox="1"/>
      </xdr:nvSpPr>
      <xdr:spPr>
        <a:xfrm>
          <a:off x="16370300" y="15306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4" name="直線コネクタ 673"/>
        <xdr:cNvCxnSpPr/>
      </xdr:nvCxnSpPr>
      <xdr:spPr>
        <a:xfrm>
          <a:off x="16230600" y="15531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131646</xdr:rowOff>
    </xdr:from>
    <xdr:to>
      <xdr:col>85</xdr:col>
      <xdr:colOff>127000</xdr:colOff>
      <xdr:row>98</xdr:row>
      <xdr:rowOff>85403</xdr:rowOff>
    </xdr:to>
    <xdr:cxnSp macro="">
      <xdr:nvCxnSpPr>
        <xdr:cNvPr id="675" name="直線コネクタ 674"/>
        <xdr:cNvCxnSpPr/>
      </xdr:nvCxnSpPr>
      <xdr:spPr>
        <a:xfrm>
          <a:off x="15481300" y="16762296"/>
          <a:ext cx="838200" cy="12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3394</xdr:rowOff>
    </xdr:from>
    <xdr:ext cx="599010" cy="259045"/>
    <xdr:sp macro="" textlink="">
      <xdr:nvSpPr>
        <xdr:cNvPr id="676" name="積立金平均値テキスト"/>
        <xdr:cNvSpPr txBox="1"/>
      </xdr:nvSpPr>
      <xdr:spPr>
        <a:xfrm>
          <a:off x="16370300" y="16634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77" name="フローチャート: 判断 676"/>
        <xdr:cNvSpPr/>
      </xdr:nvSpPr>
      <xdr:spPr>
        <a:xfrm>
          <a:off x="162687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131646</xdr:rowOff>
    </xdr:from>
    <xdr:to>
      <xdr:col>81</xdr:col>
      <xdr:colOff>50800</xdr:colOff>
      <xdr:row>98</xdr:row>
      <xdr:rowOff>53851</xdr:rowOff>
    </xdr:to>
    <xdr:cxnSp macro="">
      <xdr:nvCxnSpPr>
        <xdr:cNvPr id="678" name="直線コネクタ 677"/>
        <xdr:cNvCxnSpPr/>
      </xdr:nvCxnSpPr>
      <xdr:spPr>
        <a:xfrm flipV="1">
          <a:off x="14592300" y="16762296"/>
          <a:ext cx="889000" cy="9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79" name="フローチャート: 判断 678"/>
        <xdr:cNvSpPr/>
      </xdr:nvSpPr>
      <xdr:spPr>
        <a:xfrm>
          <a:off x="15430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59983</xdr:rowOff>
    </xdr:from>
    <xdr:ext cx="599010" cy="259045"/>
    <xdr:sp macro="" textlink="">
      <xdr:nvSpPr>
        <xdr:cNvPr id="680" name="テキスト ボックス 679"/>
        <xdr:cNvSpPr txBox="1"/>
      </xdr:nvSpPr>
      <xdr:spPr>
        <a:xfrm>
          <a:off x="15181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53851</xdr:rowOff>
    </xdr:from>
    <xdr:to>
      <xdr:col>76</xdr:col>
      <xdr:colOff>114300</xdr:colOff>
      <xdr:row>98</xdr:row>
      <xdr:rowOff>88480</xdr:rowOff>
    </xdr:to>
    <xdr:cxnSp macro="">
      <xdr:nvCxnSpPr>
        <xdr:cNvPr id="681" name="直線コネクタ 680"/>
        <xdr:cNvCxnSpPr/>
      </xdr:nvCxnSpPr>
      <xdr:spPr>
        <a:xfrm flipV="1">
          <a:off x="13703300" y="16855951"/>
          <a:ext cx="889000" cy="3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2" name="フローチャート: 判断 681"/>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108052</xdr:rowOff>
    </xdr:from>
    <xdr:ext cx="534377" cy="259045"/>
    <xdr:sp macro="" textlink="">
      <xdr:nvSpPr>
        <xdr:cNvPr id="683" name="テキスト ボックス 682"/>
        <xdr:cNvSpPr txBox="1"/>
      </xdr:nvSpPr>
      <xdr:spPr>
        <a:xfrm>
          <a:off x="14325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132395</xdr:rowOff>
    </xdr:from>
    <xdr:to>
      <xdr:col>71</xdr:col>
      <xdr:colOff>177800</xdr:colOff>
      <xdr:row>98</xdr:row>
      <xdr:rowOff>88480</xdr:rowOff>
    </xdr:to>
    <xdr:cxnSp macro="">
      <xdr:nvCxnSpPr>
        <xdr:cNvPr id="684" name="直線コネクタ 683"/>
        <xdr:cNvCxnSpPr/>
      </xdr:nvCxnSpPr>
      <xdr:spPr>
        <a:xfrm>
          <a:off x="12814300" y="16763045"/>
          <a:ext cx="889000" cy="12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27187</xdr:rowOff>
    </xdr:from>
    <xdr:to>
      <xdr:col>72</xdr:col>
      <xdr:colOff>38100</xdr:colOff>
      <xdr:row>98</xdr:row>
      <xdr:rowOff>128787</xdr:rowOff>
    </xdr:to>
    <xdr:sp macro="" textlink="">
      <xdr:nvSpPr>
        <xdr:cNvPr id="685" name="フローチャート: 判断 684"/>
        <xdr:cNvSpPr/>
      </xdr:nvSpPr>
      <xdr:spPr>
        <a:xfrm>
          <a:off x="13652500" y="1682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145314</xdr:rowOff>
    </xdr:from>
    <xdr:ext cx="534377" cy="259045"/>
    <xdr:sp macro="" textlink="">
      <xdr:nvSpPr>
        <xdr:cNvPr id="686" name="テキスト ボックス 685"/>
        <xdr:cNvSpPr txBox="1"/>
      </xdr:nvSpPr>
      <xdr:spPr>
        <a:xfrm>
          <a:off x="13436111" y="1660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23558</xdr:rowOff>
    </xdr:from>
    <xdr:to>
      <xdr:col>67</xdr:col>
      <xdr:colOff>101600</xdr:colOff>
      <xdr:row>98</xdr:row>
      <xdr:rowOff>125158</xdr:rowOff>
    </xdr:to>
    <xdr:sp macro="" textlink="">
      <xdr:nvSpPr>
        <xdr:cNvPr id="687" name="フローチャート: 判断 686"/>
        <xdr:cNvSpPr/>
      </xdr:nvSpPr>
      <xdr:spPr>
        <a:xfrm>
          <a:off x="12763500" y="1682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116285</xdr:rowOff>
    </xdr:from>
    <xdr:ext cx="534377" cy="259045"/>
    <xdr:sp macro="" textlink="">
      <xdr:nvSpPr>
        <xdr:cNvPr id="688" name="テキスト ボックス 687"/>
        <xdr:cNvSpPr txBox="1"/>
      </xdr:nvSpPr>
      <xdr:spPr>
        <a:xfrm>
          <a:off x="12547111" y="1691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34603</xdr:rowOff>
    </xdr:from>
    <xdr:to>
      <xdr:col>85</xdr:col>
      <xdr:colOff>177800</xdr:colOff>
      <xdr:row>98</xdr:row>
      <xdr:rowOff>136203</xdr:rowOff>
    </xdr:to>
    <xdr:sp macro="" textlink="">
      <xdr:nvSpPr>
        <xdr:cNvPr id="694" name="楕円 693"/>
        <xdr:cNvSpPr/>
      </xdr:nvSpPr>
      <xdr:spPr>
        <a:xfrm>
          <a:off x="16268700" y="1683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130396</xdr:rowOff>
    </xdr:from>
    <xdr:ext cx="534377" cy="259045"/>
    <xdr:sp macro="" textlink="">
      <xdr:nvSpPr>
        <xdr:cNvPr id="695" name="積立金該当値テキスト"/>
        <xdr:cNvSpPr txBox="1"/>
      </xdr:nvSpPr>
      <xdr:spPr>
        <a:xfrm>
          <a:off x="16370300" y="1676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80846</xdr:rowOff>
    </xdr:from>
    <xdr:to>
      <xdr:col>81</xdr:col>
      <xdr:colOff>101600</xdr:colOff>
      <xdr:row>98</xdr:row>
      <xdr:rowOff>10996</xdr:rowOff>
    </xdr:to>
    <xdr:sp macro="" textlink="">
      <xdr:nvSpPr>
        <xdr:cNvPr id="696" name="楕円 695"/>
        <xdr:cNvSpPr/>
      </xdr:nvSpPr>
      <xdr:spPr>
        <a:xfrm>
          <a:off x="15430500" y="1671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27523</xdr:rowOff>
    </xdr:from>
    <xdr:ext cx="599010" cy="259045"/>
    <xdr:sp macro="" textlink="">
      <xdr:nvSpPr>
        <xdr:cNvPr id="697" name="テキスト ボックス 696"/>
        <xdr:cNvSpPr txBox="1"/>
      </xdr:nvSpPr>
      <xdr:spPr>
        <a:xfrm>
          <a:off x="15181795" y="1648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3051</xdr:rowOff>
    </xdr:from>
    <xdr:to>
      <xdr:col>76</xdr:col>
      <xdr:colOff>165100</xdr:colOff>
      <xdr:row>98</xdr:row>
      <xdr:rowOff>104651</xdr:rowOff>
    </xdr:to>
    <xdr:sp macro="" textlink="">
      <xdr:nvSpPr>
        <xdr:cNvPr id="698" name="楕円 697"/>
        <xdr:cNvSpPr/>
      </xdr:nvSpPr>
      <xdr:spPr>
        <a:xfrm>
          <a:off x="14541500" y="1680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121178</xdr:rowOff>
    </xdr:from>
    <xdr:ext cx="534377" cy="259045"/>
    <xdr:sp macro="" textlink="">
      <xdr:nvSpPr>
        <xdr:cNvPr id="699" name="テキスト ボックス 698"/>
        <xdr:cNvSpPr txBox="1"/>
      </xdr:nvSpPr>
      <xdr:spPr>
        <a:xfrm>
          <a:off x="14325111" y="1658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37680</xdr:rowOff>
    </xdr:from>
    <xdr:to>
      <xdr:col>72</xdr:col>
      <xdr:colOff>38100</xdr:colOff>
      <xdr:row>98</xdr:row>
      <xdr:rowOff>139280</xdr:rowOff>
    </xdr:to>
    <xdr:sp macro="" textlink="">
      <xdr:nvSpPr>
        <xdr:cNvPr id="700" name="楕円 699"/>
        <xdr:cNvSpPr/>
      </xdr:nvSpPr>
      <xdr:spPr>
        <a:xfrm>
          <a:off x="13652500" y="1683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130407</xdr:rowOff>
    </xdr:from>
    <xdr:ext cx="534377" cy="259045"/>
    <xdr:sp macro="" textlink="">
      <xdr:nvSpPr>
        <xdr:cNvPr id="701" name="テキスト ボックス 700"/>
        <xdr:cNvSpPr txBox="1"/>
      </xdr:nvSpPr>
      <xdr:spPr>
        <a:xfrm>
          <a:off x="13436111" y="1693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81595</xdr:rowOff>
    </xdr:from>
    <xdr:to>
      <xdr:col>67</xdr:col>
      <xdr:colOff>101600</xdr:colOff>
      <xdr:row>98</xdr:row>
      <xdr:rowOff>11745</xdr:rowOff>
    </xdr:to>
    <xdr:sp macro="" textlink="">
      <xdr:nvSpPr>
        <xdr:cNvPr id="702" name="楕円 701"/>
        <xdr:cNvSpPr/>
      </xdr:nvSpPr>
      <xdr:spPr>
        <a:xfrm>
          <a:off x="12763500" y="1671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28272</xdr:rowOff>
    </xdr:from>
    <xdr:ext cx="599010" cy="259045"/>
    <xdr:sp macro="" textlink="">
      <xdr:nvSpPr>
        <xdr:cNvPr id="703" name="テキスト ボックス 702"/>
        <xdr:cNvSpPr txBox="1"/>
      </xdr:nvSpPr>
      <xdr:spPr>
        <a:xfrm>
          <a:off x="12514795" y="1648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27" name="直線コネクタ 726"/>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0" name="投資及び出資金最大値テキスト"/>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1" name="直線コネクタ 730"/>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3" name="投資及び出資金平均値テキスト"/>
        <xdr:cNvSpPr txBox="1"/>
      </xdr:nvSpPr>
      <xdr:spPr>
        <a:xfrm>
          <a:off x="22212300" y="6426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4" name="フローチャート: 判断 733"/>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37" name="テキスト ボックス 736"/>
        <xdr:cNvSpPr txBox="1"/>
      </xdr:nvSpPr>
      <xdr:spPr>
        <a:xfrm>
          <a:off x="2108842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39" name="フローチャート: 判断 738"/>
        <xdr:cNvSpPr/>
      </xdr:nvSpPr>
      <xdr:spPr>
        <a:xfrm>
          <a:off x="20383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16946</xdr:rowOff>
    </xdr:from>
    <xdr:ext cx="469744" cy="259045"/>
    <xdr:sp macro="" textlink="">
      <xdr:nvSpPr>
        <xdr:cNvPr id="740" name="テキスト ボックス 739"/>
        <xdr:cNvSpPr txBox="1"/>
      </xdr:nvSpPr>
      <xdr:spPr>
        <a:xfrm>
          <a:off x="20199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124143</xdr:rowOff>
    </xdr:from>
    <xdr:to>
      <xdr:col>102</xdr:col>
      <xdr:colOff>165100</xdr:colOff>
      <xdr:row>39</xdr:row>
      <xdr:rowOff>54293</xdr:rowOff>
    </xdr:to>
    <xdr:sp macro="" textlink="">
      <xdr:nvSpPr>
        <xdr:cNvPr id="742" name="フローチャート: 判断 741"/>
        <xdr:cNvSpPr/>
      </xdr:nvSpPr>
      <xdr:spPr>
        <a:xfrm>
          <a:off x="19494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70819</xdr:rowOff>
    </xdr:from>
    <xdr:ext cx="469744" cy="259045"/>
    <xdr:sp macro="" textlink="">
      <xdr:nvSpPr>
        <xdr:cNvPr id="743" name="テキスト ボックス 742"/>
        <xdr:cNvSpPr txBox="1"/>
      </xdr:nvSpPr>
      <xdr:spPr>
        <a:xfrm>
          <a:off x="19310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115532</xdr:rowOff>
    </xdr:from>
    <xdr:to>
      <xdr:col>98</xdr:col>
      <xdr:colOff>38100</xdr:colOff>
      <xdr:row>39</xdr:row>
      <xdr:rowOff>45682</xdr:rowOff>
    </xdr:to>
    <xdr:sp macro="" textlink="">
      <xdr:nvSpPr>
        <xdr:cNvPr id="744" name="フローチャート: 判断 743"/>
        <xdr:cNvSpPr/>
      </xdr:nvSpPr>
      <xdr:spPr>
        <a:xfrm>
          <a:off x="18605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62209</xdr:rowOff>
    </xdr:from>
    <xdr:ext cx="469744" cy="259045"/>
    <xdr:sp macro="" textlink="">
      <xdr:nvSpPr>
        <xdr:cNvPr id="745" name="テキスト ボックス 744"/>
        <xdr:cNvSpPr txBox="1"/>
      </xdr:nvSpPr>
      <xdr:spPr>
        <a:xfrm>
          <a:off x="18421428" y="64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6" name="テキスト ボックス 775"/>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78" name="テキスト ボックス 777"/>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0" name="テキスト ボックス 77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4" name="直線コネクタ 783"/>
        <xdr:cNvCxnSpPr/>
      </xdr:nvCxnSpPr>
      <xdr:spPr>
        <a:xfrm flipV="1">
          <a:off x="22159595" y="8727532"/>
          <a:ext cx="1269" cy="1432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87" name="貸付金最大値テキスト"/>
        <xdr:cNvSpPr txBox="1"/>
      </xdr:nvSpPr>
      <xdr:spPr>
        <a:xfrm>
          <a:off x="22212300" y="85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88" name="直線コネクタ 787"/>
        <xdr:cNvCxnSpPr/>
      </xdr:nvCxnSpPr>
      <xdr:spPr>
        <a:xfrm>
          <a:off x="22072600" y="87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38834</xdr:rowOff>
    </xdr:from>
    <xdr:to>
      <xdr:col>116</xdr:col>
      <xdr:colOff>63500</xdr:colOff>
      <xdr:row>59</xdr:row>
      <xdr:rowOff>39482</xdr:rowOff>
    </xdr:to>
    <xdr:cxnSp macro="">
      <xdr:nvCxnSpPr>
        <xdr:cNvPr id="789" name="直線コネクタ 788"/>
        <xdr:cNvCxnSpPr/>
      </xdr:nvCxnSpPr>
      <xdr:spPr>
        <a:xfrm flipV="1">
          <a:off x="21323300" y="10154384"/>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127154</xdr:rowOff>
    </xdr:from>
    <xdr:ext cx="469744" cy="259045"/>
    <xdr:sp macro="" textlink="">
      <xdr:nvSpPr>
        <xdr:cNvPr id="790" name="貸付金平均値テキスト"/>
        <xdr:cNvSpPr txBox="1"/>
      </xdr:nvSpPr>
      <xdr:spPr>
        <a:xfrm>
          <a:off x="22212300" y="9899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1" name="フローチャート: 判断 790"/>
        <xdr:cNvSpPr/>
      </xdr:nvSpPr>
      <xdr:spPr>
        <a:xfrm>
          <a:off x="221107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34666</xdr:rowOff>
    </xdr:from>
    <xdr:to>
      <xdr:col>111</xdr:col>
      <xdr:colOff>177800</xdr:colOff>
      <xdr:row>59</xdr:row>
      <xdr:rowOff>39482</xdr:rowOff>
    </xdr:to>
    <xdr:cxnSp macro="">
      <xdr:nvCxnSpPr>
        <xdr:cNvPr id="792" name="直線コネクタ 791"/>
        <xdr:cNvCxnSpPr/>
      </xdr:nvCxnSpPr>
      <xdr:spPr>
        <a:xfrm>
          <a:off x="20434300" y="10150216"/>
          <a:ext cx="889000" cy="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3" name="フローチャート: 判断 792"/>
        <xdr:cNvSpPr/>
      </xdr:nvSpPr>
      <xdr:spPr>
        <a:xfrm>
          <a:off x="21272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51038</xdr:rowOff>
    </xdr:from>
    <xdr:ext cx="469744" cy="259045"/>
    <xdr:sp macro="" textlink="">
      <xdr:nvSpPr>
        <xdr:cNvPr id="794" name="テキスト ボックス 793"/>
        <xdr:cNvSpPr txBox="1"/>
      </xdr:nvSpPr>
      <xdr:spPr>
        <a:xfrm>
          <a:off x="21088428" y="98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34666</xdr:rowOff>
    </xdr:from>
    <xdr:to>
      <xdr:col>107</xdr:col>
      <xdr:colOff>50800</xdr:colOff>
      <xdr:row>59</xdr:row>
      <xdr:rowOff>42636</xdr:rowOff>
    </xdr:to>
    <xdr:cxnSp macro="">
      <xdr:nvCxnSpPr>
        <xdr:cNvPr id="795" name="直線コネクタ 794"/>
        <xdr:cNvCxnSpPr/>
      </xdr:nvCxnSpPr>
      <xdr:spPr>
        <a:xfrm flipV="1">
          <a:off x="19545300" y="10150216"/>
          <a:ext cx="889000" cy="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103066</xdr:rowOff>
    </xdr:from>
    <xdr:to>
      <xdr:col>107</xdr:col>
      <xdr:colOff>101600</xdr:colOff>
      <xdr:row>59</xdr:row>
      <xdr:rowOff>33216</xdr:rowOff>
    </xdr:to>
    <xdr:sp macro="" textlink="">
      <xdr:nvSpPr>
        <xdr:cNvPr id="796" name="フローチャート: 判断 795"/>
        <xdr:cNvSpPr/>
      </xdr:nvSpPr>
      <xdr:spPr>
        <a:xfrm>
          <a:off x="20383500" y="100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49743</xdr:rowOff>
    </xdr:from>
    <xdr:ext cx="469744" cy="259045"/>
    <xdr:sp macro="" textlink="">
      <xdr:nvSpPr>
        <xdr:cNvPr id="797" name="テキスト ボックス 796"/>
        <xdr:cNvSpPr txBox="1"/>
      </xdr:nvSpPr>
      <xdr:spPr>
        <a:xfrm>
          <a:off x="20199428" y="98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38994</xdr:rowOff>
    </xdr:from>
    <xdr:to>
      <xdr:col>102</xdr:col>
      <xdr:colOff>114300</xdr:colOff>
      <xdr:row>59</xdr:row>
      <xdr:rowOff>42636</xdr:rowOff>
    </xdr:to>
    <xdr:cxnSp macro="">
      <xdr:nvCxnSpPr>
        <xdr:cNvPr id="798" name="直線コネクタ 797"/>
        <xdr:cNvCxnSpPr/>
      </xdr:nvCxnSpPr>
      <xdr:spPr>
        <a:xfrm>
          <a:off x="18656300" y="10154544"/>
          <a:ext cx="889000" cy="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104216</xdr:rowOff>
    </xdr:from>
    <xdr:to>
      <xdr:col>102</xdr:col>
      <xdr:colOff>165100</xdr:colOff>
      <xdr:row>59</xdr:row>
      <xdr:rowOff>34366</xdr:rowOff>
    </xdr:to>
    <xdr:sp macro="" textlink="">
      <xdr:nvSpPr>
        <xdr:cNvPr id="799" name="フローチャート: 判断 798"/>
        <xdr:cNvSpPr/>
      </xdr:nvSpPr>
      <xdr:spPr>
        <a:xfrm>
          <a:off x="19494500" y="1004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50893</xdr:rowOff>
    </xdr:from>
    <xdr:ext cx="469744" cy="259045"/>
    <xdr:sp macro="" textlink="">
      <xdr:nvSpPr>
        <xdr:cNvPr id="800" name="テキスト ボックス 799"/>
        <xdr:cNvSpPr txBox="1"/>
      </xdr:nvSpPr>
      <xdr:spPr>
        <a:xfrm>
          <a:off x="19310428" y="982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106220</xdr:rowOff>
    </xdr:from>
    <xdr:to>
      <xdr:col>98</xdr:col>
      <xdr:colOff>38100</xdr:colOff>
      <xdr:row>59</xdr:row>
      <xdr:rowOff>36370</xdr:rowOff>
    </xdr:to>
    <xdr:sp macro="" textlink="">
      <xdr:nvSpPr>
        <xdr:cNvPr id="801" name="フローチャート: 判断 800"/>
        <xdr:cNvSpPr/>
      </xdr:nvSpPr>
      <xdr:spPr>
        <a:xfrm>
          <a:off x="18605500" y="100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52897</xdr:rowOff>
    </xdr:from>
    <xdr:ext cx="469744" cy="259045"/>
    <xdr:sp macro="" textlink="">
      <xdr:nvSpPr>
        <xdr:cNvPr id="802" name="テキスト ボックス 801"/>
        <xdr:cNvSpPr txBox="1"/>
      </xdr:nvSpPr>
      <xdr:spPr>
        <a:xfrm>
          <a:off x="18421428" y="982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159484</xdr:rowOff>
    </xdr:from>
    <xdr:to>
      <xdr:col>116</xdr:col>
      <xdr:colOff>114300</xdr:colOff>
      <xdr:row>59</xdr:row>
      <xdr:rowOff>89634</xdr:rowOff>
    </xdr:to>
    <xdr:sp macro="" textlink="">
      <xdr:nvSpPr>
        <xdr:cNvPr id="808" name="楕円 807"/>
        <xdr:cNvSpPr/>
      </xdr:nvSpPr>
      <xdr:spPr>
        <a:xfrm>
          <a:off x="22110700" y="1010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82704</xdr:rowOff>
    </xdr:from>
    <xdr:ext cx="378565" cy="259045"/>
    <xdr:sp macro="" textlink="">
      <xdr:nvSpPr>
        <xdr:cNvPr id="809" name="貸付金該当値テキスト"/>
        <xdr:cNvSpPr txBox="1"/>
      </xdr:nvSpPr>
      <xdr:spPr>
        <a:xfrm>
          <a:off x="22212300" y="10026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160132</xdr:rowOff>
    </xdr:from>
    <xdr:to>
      <xdr:col>112</xdr:col>
      <xdr:colOff>38100</xdr:colOff>
      <xdr:row>59</xdr:row>
      <xdr:rowOff>90282</xdr:rowOff>
    </xdr:to>
    <xdr:sp macro="" textlink="">
      <xdr:nvSpPr>
        <xdr:cNvPr id="810" name="楕円 809"/>
        <xdr:cNvSpPr/>
      </xdr:nvSpPr>
      <xdr:spPr>
        <a:xfrm>
          <a:off x="21272500" y="1010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81409</xdr:rowOff>
    </xdr:from>
    <xdr:ext cx="378565" cy="259045"/>
    <xdr:sp macro="" textlink="">
      <xdr:nvSpPr>
        <xdr:cNvPr id="811" name="テキスト ボックス 810"/>
        <xdr:cNvSpPr txBox="1"/>
      </xdr:nvSpPr>
      <xdr:spPr>
        <a:xfrm>
          <a:off x="21134017" y="10196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155316</xdr:rowOff>
    </xdr:from>
    <xdr:to>
      <xdr:col>107</xdr:col>
      <xdr:colOff>101600</xdr:colOff>
      <xdr:row>59</xdr:row>
      <xdr:rowOff>85466</xdr:rowOff>
    </xdr:to>
    <xdr:sp macro="" textlink="">
      <xdr:nvSpPr>
        <xdr:cNvPr id="812" name="楕円 811"/>
        <xdr:cNvSpPr/>
      </xdr:nvSpPr>
      <xdr:spPr>
        <a:xfrm>
          <a:off x="20383500" y="1009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76593</xdr:rowOff>
    </xdr:from>
    <xdr:ext cx="469744" cy="259045"/>
    <xdr:sp macro="" textlink="">
      <xdr:nvSpPr>
        <xdr:cNvPr id="813" name="テキスト ボックス 812"/>
        <xdr:cNvSpPr txBox="1"/>
      </xdr:nvSpPr>
      <xdr:spPr>
        <a:xfrm>
          <a:off x="20199428" y="1019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163286</xdr:rowOff>
    </xdr:from>
    <xdr:to>
      <xdr:col>102</xdr:col>
      <xdr:colOff>165100</xdr:colOff>
      <xdr:row>59</xdr:row>
      <xdr:rowOff>93436</xdr:rowOff>
    </xdr:to>
    <xdr:sp macro="" textlink="">
      <xdr:nvSpPr>
        <xdr:cNvPr id="814" name="楕円 813"/>
        <xdr:cNvSpPr/>
      </xdr:nvSpPr>
      <xdr:spPr>
        <a:xfrm>
          <a:off x="19494500" y="1010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84563</xdr:rowOff>
    </xdr:from>
    <xdr:ext cx="378565" cy="259045"/>
    <xdr:sp macro="" textlink="">
      <xdr:nvSpPr>
        <xdr:cNvPr id="815" name="テキスト ボックス 814"/>
        <xdr:cNvSpPr txBox="1"/>
      </xdr:nvSpPr>
      <xdr:spPr>
        <a:xfrm>
          <a:off x="19356017" y="10200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159644</xdr:rowOff>
    </xdr:from>
    <xdr:to>
      <xdr:col>98</xdr:col>
      <xdr:colOff>38100</xdr:colOff>
      <xdr:row>59</xdr:row>
      <xdr:rowOff>89794</xdr:rowOff>
    </xdr:to>
    <xdr:sp macro="" textlink="">
      <xdr:nvSpPr>
        <xdr:cNvPr id="816" name="楕円 815"/>
        <xdr:cNvSpPr/>
      </xdr:nvSpPr>
      <xdr:spPr>
        <a:xfrm>
          <a:off x="18605500" y="1010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80921</xdr:rowOff>
    </xdr:from>
    <xdr:ext cx="378565" cy="259045"/>
    <xdr:sp macro="" textlink="">
      <xdr:nvSpPr>
        <xdr:cNvPr id="817" name="テキスト ボックス 816"/>
        <xdr:cNvSpPr txBox="1"/>
      </xdr:nvSpPr>
      <xdr:spPr>
        <a:xfrm>
          <a:off x="18467017" y="10196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1" name="直線コネクタ 840"/>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2" name="繰出金最小値テキスト"/>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3" name="直線コネクタ 842"/>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4" name="繰出金最大値テキスト"/>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5" name="直線コネクタ 844"/>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165936</xdr:rowOff>
    </xdr:from>
    <xdr:to>
      <xdr:col>116</xdr:col>
      <xdr:colOff>63500</xdr:colOff>
      <xdr:row>76</xdr:row>
      <xdr:rowOff>47544</xdr:rowOff>
    </xdr:to>
    <xdr:cxnSp macro="">
      <xdr:nvCxnSpPr>
        <xdr:cNvPr id="846" name="直線コネクタ 845"/>
        <xdr:cNvCxnSpPr/>
      </xdr:nvCxnSpPr>
      <xdr:spPr>
        <a:xfrm flipV="1">
          <a:off x="21323300" y="13024686"/>
          <a:ext cx="838200" cy="5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39071</xdr:rowOff>
    </xdr:from>
    <xdr:ext cx="599010" cy="259045"/>
    <xdr:sp macro="" textlink="">
      <xdr:nvSpPr>
        <xdr:cNvPr id="847" name="繰出金平均値テキスト"/>
        <xdr:cNvSpPr txBox="1"/>
      </xdr:nvSpPr>
      <xdr:spPr>
        <a:xfrm>
          <a:off x="22212300" y="13069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48" name="フローチャート: 判断 847"/>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47544</xdr:rowOff>
    </xdr:from>
    <xdr:to>
      <xdr:col>111</xdr:col>
      <xdr:colOff>177800</xdr:colOff>
      <xdr:row>76</xdr:row>
      <xdr:rowOff>52953</xdr:rowOff>
    </xdr:to>
    <xdr:cxnSp macro="">
      <xdr:nvCxnSpPr>
        <xdr:cNvPr id="849" name="直線コネクタ 848"/>
        <xdr:cNvCxnSpPr/>
      </xdr:nvCxnSpPr>
      <xdr:spPr>
        <a:xfrm flipV="1">
          <a:off x="20434300" y="13077744"/>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0" name="フローチャート: 判断 849"/>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2981</xdr:rowOff>
    </xdr:from>
    <xdr:ext cx="599010" cy="259045"/>
    <xdr:sp macro="" textlink="">
      <xdr:nvSpPr>
        <xdr:cNvPr id="851" name="テキスト ボックス 850"/>
        <xdr:cNvSpPr txBox="1"/>
      </xdr:nvSpPr>
      <xdr:spPr>
        <a:xfrm>
          <a:off x="21023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52953</xdr:rowOff>
    </xdr:from>
    <xdr:to>
      <xdr:col>107</xdr:col>
      <xdr:colOff>50800</xdr:colOff>
      <xdr:row>76</xdr:row>
      <xdr:rowOff>58410</xdr:rowOff>
    </xdr:to>
    <xdr:cxnSp macro="">
      <xdr:nvCxnSpPr>
        <xdr:cNvPr id="852" name="直線コネクタ 851"/>
        <xdr:cNvCxnSpPr/>
      </xdr:nvCxnSpPr>
      <xdr:spPr>
        <a:xfrm flipV="1">
          <a:off x="19545300" y="13083153"/>
          <a:ext cx="889000" cy="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79744</xdr:rowOff>
    </xdr:from>
    <xdr:to>
      <xdr:col>107</xdr:col>
      <xdr:colOff>101600</xdr:colOff>
      <xdr:row>77</xdr:row>
      <xdr:rowOff>9894</xdr:rowOff>
    </xdr:to>
    <xdr:sp macro="" textlink="">
      <xdr:nvSpPr>
        <xdr:cNvPr id="853" name="フローチャート: 判断 852"/>
        <xdr:cNvSpPr/>
      </xdr:nvSpPr>
      <xdr:spPr>
        <a:xfrm>
          <a:off x="20383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1021</xdr:rowOff>
    </xdr:from>
    <xdr:ext cx="599010" cy="259045"/>
    <xdr:sp macro="" textlink="">
      <xdr:nvSpPr>
        <xdr:cNvPr id="854" name="テキスト ボックス 853"/>
        <xdr:cNvSpPr txBox="1"/>
      </xdr:nvSpPr>
      <xdr:spPr>
        <a:xfrm>
          <a:off x="20134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46561</xdr:rowOff>
    </xdr:from>
    <xdr:to>
      <xdr:col>102</xdr:col>
      <xdr:colOff>114300</xdr:colOff>
      <xdr:row>76</xdr:row>
      <xdr:rowOff>58410</xdr:rowOff>
    </xdr:to>
    <xdr:cxnSp macro="">
      <xdr:nvCxnSpPr>
        <xdr:cNvPr id="855" name="直線コネクタ 854"/>
        <xdr:cNvCxnSpPr/>
      </xdr:nvCxnSpPr>
      <xdr:spPr>
        <a:xfrm>
          <a:off x="18656300" y="13076761"/>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87517</xdr:rowOff>
    </xdr:from>
    <xdr:to>
      <xdr:col>102</xdr:col>
      <xdr:colOff>165100</xdr:colOff>
      <xdr:row>77</xdr:row>
      <xdr:rowOff>17667</xdr:rowOff>
    </xdr:to>
    <xdr:sp macro="" textlink="">
      <xdr:nvSpPr>
        <xdr:cNvPr id="856" name="フローチャート: 判断 855"/>
        <xdr:cNvSpPr/>
      </xdr:nvSpPr>
      <xdr:spPr>
        <a:xfrm>
          <a:off x="19494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8794</xdr:rowOff>
    </xdr:from>
    <xdr:ext cx="599010" cy="259045"/>
    <xdr:sp macro="" textlink="">
      <xdr:nvSpPr>
        <xdr:cNvPr id="857" name="テキスト ボックス 856"/>
        <xdr:cNvSpPr txBox="1"/>
      </xdr:nvSpPr>
      <xdr:spPr>
        <a:xfrm>
          <a:off x="19245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97727</xdr:rowOff>
    </xdr:from>
    <xdr:to>
      <xdr:col>98</xdr:col>
      <xdr:colOff>38100</xdr:colOff>
      <xdr:row>77</xdr:row>
      <xdr:rowOff>27877</xdr:rowOff>
    </xdr:to>
    <xdr:sp macro="" textlink="">
      <xdr:nvSpPr>
        <xdr:cNvPr id="858" name="フローチャート: 判断 857"/>
        <xdr:cNvSpPr/>
      </xdr:nvSpPr>
      <xdr:spPr>
        <a:xfrm>
          <a:off x="18605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19004</xdr:rowOff>
    </xdr:from>
    <xdr:ext cx="599010" cy="259045"/>
    <xdr:sp macro="" textlink="">
      <xdr:nvSpPr>
        <xdr:cNvPr id="859" name="テキスト ボックス 858"/>
        <xdr:cNvSpPr txBox="1"/>
      </xdr:nvSpPr>
      <xdr:spPr>
        <a:xfrm>
          <a:off x="18356795" y="132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115136</xdr:rowOff>
    </xdr:from>
    <xdr:to>
      <xdr:col>116</xdr:col>
      <xdr:colOff>114300</xdr:colOff>
      <xdr:row>76</xdr:row>
      <xdr:rowOff>45286</xdr:rowOff>
    </xdr:to>
    <xdr:sp macro="" textlink="">
      <xdr:nvSpPr>
        <xdr:cNvPr id="865" name="楕円 864"/>
        <xdr:cNvSpPr/>
      </xdr:nvSpPr>
      <xdr:spPr>
        <a:xfrm>
          <a:off x="22110700" y="1297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138013</xdr:rowOff>
    </xdr:from>
    <xdr:ext cx="599010" cy="259045"/>
    <xdr:sp macro="" textlink="">
      <xdr:nvSpPr>
        <xdr:cNvPr id="866" name="繰出金該当値テキスト"/>
        <xdr:cNvSpPr txBox="1"/>
      </xdr:nvSpPr>
      <xdr:spPr>
        <a:xfrm>
          <a:off x="22212300" y="1282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168194</xdr:rowOff>
    </xdr:from>
    <xdr:to>
      <xdr:col>112</xdr:col>
      <xdr:colOff>38100</xdr:colOff>
      <xdr:row>76</xdr:row>
      <xdr:rowOff>98344</xdr:rowOff>
    </xdr:to>
    <xdr:sp macro="" textlink="">
      <xdr:nvSpPr>
        <xdr:cNvPr id="867" name="楕円 866"/>
        <xdr:cNvSpPr/>
      </xdr:nvSpPr>
      <xdr:spPr>
        <a:xfrm>
          <a:off x="21272500" y="1302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114871</xdr:rowOff>
    </xdr:from>
    <xdr:ext cx="599010" cy="259045"/>
    <xdr:sp macro="" textlink="">
      <xdr:nvSpPr>
        <xdr:cNvPr id="868" name="テキスト ボックス 867"/>
        <xdr:cNvSpPr txBox="1"/>
      </xdr:nvSpPr>
      <xdr:spPr>
        <a:xfrm>
          <a:off x="21023795" y="1280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2153</xdr:rowOff>
    </xdr:from>
    <xdr:to>
      <xdr:col>107</xdr:col>
      <xdr:colOff>101600</xdr:colOff>
      <xdr:row>76</xdr:row>
      <xdr:rowOff>103753</xdr:rowOff>
    </xdr:to>
    <xdr:sp macro="" textlink="">
      <xdr:nvSpPr>
        <xdr:cNvPr id="869" name="楕円 868"/>
        <xdr:cNvSpPr/>
      </xdr:nvSpPr>
      <xdr:spPr>
        <a:xfrm>
          <a:off x="20383500" y="1303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120281</xdr:rowOff>
    </xdr:from>
    <xdr:ext cx="599010" cy="259045"/>
    <xdr:sp macro="" textlink="">
      <xdr:nvSpPr>
        <xdr:cNvPr id="870" name="テキスト ボックス 869"/>
        <xdr:cNvSpPr txBox="1"/>
      </xdr:nvSpPr>
      <xdr:spPr>
        <a:xfrm>
          <a:off x="20134795" y="1280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7610</xdr:rowOff>
    </xdr:from>
    <xdr:to>
      <xdr:col>102</xdr:col>
      <xdr:colOff>165100</xdr:colOff>
      <xdr:row>76</xdr:row>
      <xdr:rowOff>109210</xdr:rowOff>
    </xdr:to>
    <xdr:sp macro="" textlink="">
      <xdr:nvSpPr>
        <xdr:cNvPr id="871" name="楕円 870"/>
        <xdr:cNvSpPr/>
      </xdr:nvSpPr>
      <xdr:spPr>
        <a:xfrm>
          <a:off x="19494500" y="1303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125737</xdr:rowOff>
    </xdr:from>
    <xdr:ext cx="599010" cy="259045"/>
    <xdr:sp macro="" textlink="">
      <xdr:nvSpPr>
        <xdr:cNvPr id="872" name="テキスト ボックス 871"/>
        <xdr:cNvSpPr txBox="1"/>
      </xdr:nvSpPr>
      <xdr:spPr>
        <a:xfrm>
          <a:off x="19245795" y="12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167211</xdr:rowOff>
    </xdr:from>
    <xdr:to>
      <xdr:col>98</xdr:col>
      <xdr:colOff>38100</xdr:colOff>
      <xdr:row>76</xdr:row>
      <xdr:rowOff>97361</xdr:rowOff>
    </xdr:to>
    <xdr:sp macro="" textlink="">
      <xdr:nvSpPr>
        <xdr:cNvPr id="873" name="楕円 872"/>
        <xdr:cNvSpPr/>
      </xdr:nvSpPr>
      <xdr:spPr>
        <a:xfrm>
          <a:off x="18605500" y="1302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113888</xdr:rowOff>
    </xdr:from>
    <xdr:ext cx="599010" cy="259045"/>
    <xdr:sp macro="" textlink="">
      <xdr:nvSpPr>
        <xdr:cNvPr id="874" name="テキスト ボックス 873"/>
        <xdr:cNvSpPr txBox="1"/>
      </xdr:nvSpPr>
      <xdr:spPr>
        <a:xfrm>
          <a:off x="18356795" y="1280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5" name="直線コネクタ 884"/>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6" name="テキスト ボックス 885"/>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7" name="直線コネクタ 886"/>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8" name="テキスト ボックス 887"/>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9" name="直線コネクタ 888"/>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0" name="テキスト ボックス 889"/>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1" name="直線コネクタ 890"/>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2" name="テキスト ボックス 891"/>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4" name="テキスト ボックス 893"/>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6" name="直線コネクタ 895"/>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7"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9"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1" name="直線コネクタ 900"/>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2"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3" name="フローチャート: 判断 902"/>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4" name="直線コネクタ 903"/>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5" name="フローチャート: 判断 904"/>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6" name="テキスト ボックス 905"/>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7" name="直線コネクタ 906"/>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8" name="フローチャート: 判断 907"/>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9" name="テキスト ボックス 908"/>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0" name="直線コネクタ 909"/>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1" name="フローチャート: 判断 910"/>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2" name="テキスト ボックス 911"/>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3" name="フローチャート: 判断 912"/>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4" name="テキスト ボックス 913"/>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0" name="楕円 919"/>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1"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2" name="楕円 921"/>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3" name="テキスト ボックス 922"/>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4" name="楕円 923"/>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5" name="テキスト ボックス 924"/>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6" name="楕円 925"/>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7" name="テキスト ボックス 926"/>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8" name="楕円 927"/>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9" name="テキスト ボックス 928"/>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類似団体と比較し、一人あたりのコストが特に高くなっている項目は、人件費、維持補修費、扶助費、繰出金などである。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355,181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円となっており、町立高等学校を有していることや保育所を直営で運営していることなどが要因である。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85,304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年度は平年よりも降雪量が多かったことによる除雪費用の増加などが主な要因である。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115,642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年度に新型コロナウイルス感染症として行われた子育て世帯への臨時特別給付金の減少などにより減少したが、令和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年度は電力・ガス・食料品等の価格高騰に対応する給付金の増加などにより、依然として類似団体より高い水準となっている。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148,114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円となっており、国民健康保険特別会計、簡易水道事業特別会計、集落排水事業特別会計への繰出金が大きいことなどが、類似団体より高い水準になっている要因として挙げられる。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また、公債費は、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年度まで類似団体よりも高かったが、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年度は過疎対策事業に係る元利償還金が減少したことにより、類似団体より低い水準となった。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2,362
2,324
205.01
4,128,266
4,020,101
99,501
2,198,867
3,160,821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148539</xdr:rowOff>
    </xdr:from>
    <xdr:to>
      <xdr:col>24</xdr:col>
      <xdr:colOff>63500</xdr:colOff>
      <xdr:row>37</xdr:row>
      <xdr:rowOff>10865</xdr:rowOff>
    </xdr:to>
    <xdr:cxnSp macro="">
      <xdr:nvCxnSpPr>
        <xdr:cNvPr id="60" name="直線コネクタ 59"/>
        <xdr:cNvCxnSpPr/>
      </xdr:nvCxnSpPr>
      <xdr:spPr>
        <a:xfrm flipV="1">
          <a:off x="3797300" y="6320739"/>
          <a:ext cx="838200" cy="3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143394</xdr:rowOff>
    </xdr:from>
    <xdr:ext cx="534377" cy="259045"/>
    <xdr:sp macro="" textlink="">
      <xdr:nvSpPr>
        <xdr:cNvPr id="61" name="議会費平均値テキスト"/>
        <xdr:cNvSpPr txBox="1"/>
      </xdr:nvSpPr>
      <xdr:spPr>
        <a:xfrm>
          <a:off x="4686300" y="631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7226</xdr:rowOff>
    </xdr:from>
    <xdr:to>
      <xdr:col>19</xdr:col>
      <xdr:colOff>177800</xdr:colOff>
      <xdr:row>37</xdr:row>
      <xdr:rowOff>10865</xdr:rowOff>
    </xdr:to>
    <xdr:cxnSp macro="">
      <xdr:nvCxnSpPr>
        <xdr:cNvPr id="63" name="直線コネクタ 62"/>
        <xdr:cNvCxnSpPr/>
      </xdr:nvCxnSpPr>
      <xdr:spPr>
        <a:xfrm>
          <a:off x="2908300" y="6350876"/>
          <a:ext cx="8890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100017</xdr:rowOff>
    </xdr:from>
    <xdr:ext cx="534377" cy="259045"/>
    <xdr:sp macro="" textlink="">
      <xdr:nvSpPr>
        <xdr:cNvPr id="65" name="テキスト ボックス 64"/>
        <xdr:cNvSpPr txBox="1"/>
      </xdr:nvSpPr>
      <xdr:spPr>
        <a:xfrm>
          <a:off x="3530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7226</xdr:rowOff>
    </xdr:from>
    <xdr:to>
      <xdr:col>15</xdr:col>
      <xdr:colOff>50800</xdr:colOff>
      <xdr:row>37</xdr:row>
      <xdr:rowOff>23400</xdr:rowOff>
    </xdr:to>
    <xdr:cxnSp macro="">
      <xdr:nvCxnSpPr>
        <xdr:cNvPr id="66" name="直線コネクタ 65"/>
        <xdr:cNvCxnSpPr/>
      </xdr:nvCxnSpPr>
      <xdr:spPr>
        <a:xfrm flipV="1">
          <a:off x="2019300" y="6350876"/>
          <a:ext cx="889000" cy="1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9461</xdr:rowOff>
    </xdr:from>
    <xdr:to>
      <xdr:col>15</xdr:col>
      <xdr:colOff>101600</xdr:colOff>
      <xdr:row>37</xdr:row>
      <xdr:rowOff>111061</xdr:rowOff>
    </xdr:to>
    <xdr:sp macro="" textlink="">
      <xdr:nvSpPr>
        <xdr:cNvPr id="67" name="フローチャート: 判断 66"/>
        <xdr:cNvSpPr/>
      </xdr:nvSpPr>
      <xdr:spPr>
        <a:xfrm>
          <a:off x="2857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102188</xdr:rowOff>
    </xdr:from>
    <xdr:ext cx="534377" cy="259045"/>
    <xdr:sp macro="" textlink="">
      <xdr:nvSpPr>
        <xdr:cNvPr id="68" name="テキスト ボックス 67"/>
        <xdr:cNvSpPr txBox="1"/>
      </xdr:nvSpPr>
      <xdr:spPr>
        <a:xfrm>
          <a:off x="2641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23400</xdr:rowOff>
    </xdr:from>
    <xdr:to>
      <xdr:col>10</xdr:col>
      <xdr:colOff>114300</xdr:colOff>
      <xdr:row>37</xdr:row>
      <xdr:rowOff>29610</xdr:rowOff>
    </xdr:to>
    <xdr:cxnSp macro="">
      <xdr:nvCxnSpPr>
        <xdr:cNvPr id="69" name="直線コネクタ 68"/>
        <xdr:cNvCxnSpPr/>
      </xdr:nvCxnSpPr>
      <xdr:spPr>
        <a:xfrm flipV="1">
          <a:off x="1130300" y="6367050"/>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170129</xdr:rowOff>
    </xdr:from>
    <xdr:to>
      <xdr:col>10</xdr:col>
      <xdr:colOff>165100</xdr:colOff>
      <xdr:row>37</xdr:row>
      <xdr:rowOff>100279</xdr:rowOff>
    </xdr:to>
    <xdr:sp macro="" textlink="">
      <xdr:nvSpPr>
        <xdr:cNvPr id="70" name="フローチャート: 判断 69"/>
        <xdr:cNvSpPr/>
      </xdr:nvSpPr>
      <xdr:spPr>
        <a:xfrm>
          <a:off x="1968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91406</xdr:rowOff>
    </xdr:from>
    <xdr:ext cx="534377" cy="259045"/>
    <xdr:sp macro="" textlink="">
      <xdr:nvSpPr>
        <xdr:cNvPr id="71" name="テキスト ボックス 70"/>
        <xdr:cNvSpPr txBox="1"/>
      </xdr:nvSpPr>
      <xdr:spPr>
        <a:xfrm>
          <a:off x="1752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5252</xdr:rowOff>
    </xdr:from>
    <xdr:to>
      <xdr:col>6</xdr:col>
      <xdr:colOff>38100</xdr:colOff>
      <xdr:row>37</xdr:row>
      <xdr:rowOff>106852</xdr:rowOff>
    </xdr:to>
    <xdr:sp macro="" textlink="">
      <xdr:nvSpPr>
        <xdr:cNvPr id="72" name="フローチャート: 判断 71"/>
        <xdr:cNvSpPr/>
      </xdr:nvSpPr>
      <xdr:spPr>
        <a:xfrm>
          <a:off x="1079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97979</xdr:rowOff>
    </xdr:from>
    <xdr:ext cx="534377" cy="259045"/>
    <xdr:sp macro="" textlink="">
      <xdr:nvSpPr>
        <xdr:cNvPr id="73" name="テキスト ボックス 72"/>
        <xdr:cNvSpPr txBox="1"/>
      </xdr:nvSpPr>
      <xdr:spPr>
        <a:xfrm>
          <a:off x="863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97739</xdr:rowOff>
    </xdr:from>
    <xdr:to>
      <xdr:col>24</xdr:col>
      <xdr:colOff>114300</xdr:colOff>
      <xdr:row>37</xdr:row>
      <xdr:rowOff>27889</xdr:rowOff>
    </xdr:to>
    <xdr:sp macro="" textlink="">
      <xdr:nvSpPr>
        <xdr:cNvPr id="79" name="楕円 78"/>
        <xdr:cNvSpPr/>
      </xdr:nvSpPr>
      <xdr:spPr>
        <a:xfrm>
          <a:off x="4584700" y="626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120616</xdr:rowOff>
    </xdr:from>
    <xdr:ext cx="534377" cy="259045"/>
    <xdr:sp macro="" textlink="">
      <xdr:nvSpPr>
        <xdr:cNvPr id="80" name="議会費該当値テキスト"/>
        <xdr:cNvSpPr txBox="1"/>
      </xdr:nvSpPr>
      <xdr:spPr>
        <a:xfrm>
          <a:off x="4686300" y="612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131515</xdr:rowOff>
    </xdr:from>
    <xdr:to>
      <xdr:col>20</xdr:col>
      <xdr:colOff>38100</xdr:colOff>
      <xdr:row>37</xdr:row>
      <xdr:rowOff>61665</xdr:rowOff>
    </xdr:to>
    <xdr:sp macro="" textlink="">
      <xdr:nvSpPr>
        <xdr:cNvPr id="81" name="楕円 80"/>
        <xdr:cNvSpPr/>
      </xdr:nvSpPr>
      <xdr:spPr>
        <a:xfrm>
          <a:off x="3746500" y="630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78192</xdr:rowOff>
    </xdr:from>
    <xdr:ext cx="534377" cy="259045"/>
    <xdr:sp macro="" textlink="">
      <xdr:nvSpPr>
        <xdr:cNvPr id="82" name="テキスト ボックス 81"/>
        <xdr:cNvSpPr txBox="1"/>
      </xdr:nvSpPr>
      <xdr:spPr>
        <a:xfrm>
          <a:off x="3530111" y="60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127876</xdr:rowOff>
    </xdr:from>
    <xdr:to>
      <xdr:col>15</xdr:col>
      <xdr:colOff>101600</xdr:colOff>
      <xdr:row>37</xdr:row>
      <xdr:rowOff>58026</xdr:rowOff>
    </xdr:to>
    <xdr:sp macro="" textlink="">
      <xdr:nvSpPr>
        <xdr:cNvPr id="83" name="楕円 82"/>
        <xdr:cNvSpPr/>
      </xdr:nvSpPr>
      <xdr:spPr>
        <a:xfrm>
          <a:off x="2857500" y="63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74553</xdr:rowOff>
    </xdr:from>
    <xdr:ext cx="534377" cy="259045"/>
    <xdr:sp macro="" textlink="">
      <xdr:nvSpPr>
        <xdr:cNvPr id="84" name="テキスト ボックス 83"/>
        <xdr:cNvSpPr txBox="1"/>
      </xdr:nvSpPr>
      <xdr:spPr>
        <a:xfrm>
          <a:off x="2641111" y="607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144050</xdr:rowOff>
    </xdr:from>
    <xdr:to>
      <xdr:col>10</xdr:col>
      <xdr:colOff>165100</xdr:colOff>
      <xdr:row>37</xdr:row>
      <xdr:rowOff>74200</xdr:rowOff>
    </xdr:to>
    <xdr:sp macro="" textlink="">
      <xdr:nvSpPr>
        <xdr:cNvPr id="85" name="楕円 84"/>
        <xdr:cNvSpPr/>
      </xdr:nvSpPr>
      <xdr:spPr>
        <a:xfrm>
          <a:off x="1968500" y="631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90727</xdr:rowOff>
    </xdr:from>
    <xdr:ext cx="534377" cy="259045"/>
    <xdr:sp macro="" textlink="">
      <xdr:nvSpPr>
        <xdr:cNvPr id="86" name="テキスト ボックス 85"/>
        <xdr:cNvSpPr txBox="1"/>
      </xdr:nvSpPr>
      <xdr:spPr>
        <a:xfrm>
          <a:off x="1752111" y="609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150260</xdr:rowOff>
    </xdr:from>
    <xdr:to>
      <xdr:col>6</xdr:col>
      <xdr:colOff>38100</xdr:colOff>
      <xdr:row>37</xdr:row>
      <xdr:rowOff>80410</xdr:rowOff>
    </xdr:to>
    <xdr:sp macro="" textlink="">
      <xdr:nvSpPr>
        <xdr:cNvPr id="87" name="楕円 86"/>
        <xdr:cNvSpPr/>
      </xdr:nvSpPr>
      <xdr:spPr>
        <a:xfrm>
          <a:off x="1079500" y="632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96937</xdr:rowOff>
    </xdr:from>
    <xdr:ext cx="534377" cy="259045"/>
    <xdr:sp macro="" textlink="">
      <xdr:nvSpPr>
        <xdr:cNvPr id="88" name="テキスト ボックス 87"/>
        <xdr:cNvSpPr txBox="1"/>
      </xdr:nvSpPr>
      <xdr:spPr>
        <a:xfrm>
          <a:off x="863111" y="609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122627</xdr:rowOff>
    </xdr:from>
    <xdr:to>
      <xdr:col>24</xdr:col>
      <xdr:colOff>62865</xdr:colOff>
      <xdr:row>58</xdr:row>
      <xdr:rowOff>105993</xdr:rowOff>
    </xdr:to>
    <xdr:cxnSp macro="">
      <xdr:nvCxnSpPr>
        <xdr:cNvPr id="112" name="直線コネクタ 111"/>
        <xdr:cNvCxnSpPr/>
      </xdr:nvCxnSpPr>
      <xdr:spPr>
        <a:xfrm flipV="1">
          <a:off x="4633595" y="8695127"/>
          <a:ext cx="1270" cy="135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109820</xdr:rowOff>
    </xdr:from>
    <xdr:ext cx="599010" cy="259045"/>
    <xdr:sp macro="" textlink="">
      <xdr:nvSpPr>
        <xdr:cNvPr id="113" name="総務費最小値テキスト"/>
        <xdr:cNvSpPr txBox="1"/>
      </xdr:nvSpPr>
      <xdr:spPr>
        <a:xfrm>
          <a:off x="4686300" y="100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105993</xdr:rowOff>
    </xdr:from>
    <xdr:to>
      <xdr:col>24</xdr:col>
      <xdr:colOff>152400</xdr:colOff>
      <xdr:row>58</xdr:row>
      <xdr:rowOff>105993</xdr:rowOff>
    </xdr:to>
    <xdr:cxnSp macro="">
      <xdr:nvCxnSpPr>
        <xdr:cNvPr id="114" name="直線コネクタ 113"/>
        <xdr:cNvCxnSpPr/>
      </xdr:nvCxnSpPr>
      <xdr:spPr>
        <a:xfrm>
          <a:off x="4546600" y="1005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69304</xdr:rowOff>
    </xdr:from>
    <xdr:ext cx="690189" cy="259045"/>
    <xdr:sp macro="" textlink="">
      <xdr:nvSpPr>
        <xdr:cNvPr id="115" name="総務費最大値テキスト"/>
        <xdr:cNvSpPr txBox="1"/>
      </xdr:nvSpPr>
      <xdr:spPr>
        <a:xfrm>
          <a:off x="4686300" y="8470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122627</xdr:rowOff>
    </xdr:from>
    <xdr:to>
      <xdr:col>24</xdr:col>
      <xdr:colOff>152400</xdr:colOff>
      <xdr:row>50</xdr:row>
      <xdr:rowOff>122627</xdr:rowOff>
    </xdr:to>
    <xdr:cxnSp macro="">
      <xdr:nvCxnSpPr>
        <xdr:cNvPr id="116" name="直線コネクタ 115"/>
        <xdr:cNvCxnSpPr/>
      </xdr:nvCxnSpPr>
      <xdr:spPr>
        <a:xfrm>
          <a:off x="4546600" y="869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59904</xdr:rowOff>
    </xdr:from>
    <xdr:to>
      <xdr:col>24</xdr:col>
      <xdr:colOff>63500</xdr:colOff>
      <xdr:row>57</xdr:row>
      <xdr:rowOff>148110</xdr:rowOff>
    </xdr:to>
    <xdr:cxnSp macro="">
      <xdr:nvCxnSpPr>
        <xdr:cNvPr id="117" name="直線コネクタ 116"/>
        <xdr:cNvCxnSpPr/>
      </xdr:nvCxnSpPr>
      <xdr:spPr>
        <a:xfrm>
          <a:off x="3797300" y="9832554"/>
          <a:ext cx="838200" cy="8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69690</xdr:rowOff>
    </xdr:from>
    <xdr:ext cx="599010" cy="259045"/>
    <xdr:sp macro="" textlink="">
      <xdr:nvSpPr>
        <xdr:cNvPr id="118" name="総務費平均値テキスト"/>
        <xdr:cNvSpPr txBox="1"/>
      </xdr:nvSpPr>
      <xdr:spPr>
        <a:xfrm>
          <a:off x="4686300" y="9670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46813</xdr:rowOff>
    </xdr:from>
    <xdr:to>
      <xdr:col>24</xdr:col>
      <xdr:colOff>114300</xdr:colOff>
      <xdr:row>57</xdr:row>
      <xdr:rowOff>148413</xdr:rowOff>
    </xdr:to>
    <xdr:sp macro="" textlink="">
      <xdr:nvSpPr>
        <xdr:cNvPr id="119" name="フローチャート: 判断 118"/>
        <xdr:cNvSpPr/>
      </xdr:nvSpPr>
      <xdr:spPr>
        <a:xfrm>
          <a:off x="4584700" y="9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59904</xdr:rowOff>
    </xdr:from>
    <xdr:to>
      <xdr:col>19</xdr:col>
      <xdr:colOff>177800</xdr:colOff>
      <xdr:row>57</xdr:row>
      <xdr:rowOff>80563</xdr:rowOff>
    </xdr:to>
    <xdr:cxnSp macro="">
      <xdr:nvCxnSpPr>
        <xdr:cNvPr id="120" name="直線コネクタ 119"/>
        <xdr:cNvCxnSpPr/>
      </xdr:nvCxnSpPr>
      <xdr:spPr>
        <a:xfrm flipV="1">
          <a:off x="2908300" y="9832554"/>
          <a:ext cx="889000" cy="2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54924</xdr:rowOff>
    </xdr:from>
    <xdr:to>
      <xdr:col>20</xdr:col>
      <xdr:colOff>38100</xdr:colOff>
      <xdr:row>57</xdr:row>
      <xdr:rowOff>156524</xdr:rowOff>
    </xdr:to>
    <xdr:sp macro="" textlink="">
      <xdr:nvSpPr>
        <xdr:cNvPr id="121" name="フローチャート: 判断 120"/>
        <xdr:cNvSpPr/>
      </xdr:nvSpPr>
      <xdr:spPr>
        <a:xfrm>
          <a:off x="3746500" y="98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147651</xdr:rowOff>
    </xdr:from>
    <xdr:ext cx="599010" cy="259045"/>
    <xdr:sp macro="" textlink="">
      <xdr:nvSpPr>
        <xdr:cNvPr id="122" name="テキスト ボックス 121"/>
        <xdr:cNvSpPr txBox="1"/>
      </xdr:nvSpPr>
      <xdr:spPr>
        <a:xfrm>
          <a:off x="3497795" y="992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80563</xdr:rowOff>
    </xdr:from>
    <xdr:to>
      <xdr:col>15</xdr:col>
      <xdr:colOff>50800</xdr:colOff>
      <xdr:row>57</xdr:row>
      <xdr:rowOff>124605</xdr:rowOff>
    </xdr:to>
    <xdr:cxnSp macro="">
      <xdr:nvCxnSpPr>
        <xdr:cNvPr id="123" name="直線コネクタ 122"/>
        <xdr:cNvCxnSpPr/>
      </xdr:nvCxnSpPr>
      <xdr:spPr>
        <a:xfrm flipV="1">
          <a:off x="2019300" y="9853213"/>
          <a:ext cx="889000" cy="4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15831</xdr:rowOff>
    </xdr:from>
    <xdr:to>
      <xdr:col>15</xdr:col>
      <xdr:colOff>101600</xdr:colOff>
      <xdr:row>57</xdr:row>
      <xdr:rowOff>117431</xdr:rowOff>
    </xdr:to>
    <xdr:sp macro="" textlink="">
      <xdr:nvSpPr>
        <xdr:cNvPr id="124" name="フローチャート: 判断 123"/>
        <xdr:cNvSpPr/>
      </xdr:nvSpPr>
      <xdr:spPr>
        <a:xfrm>
          <a:off x="2857500" y="978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133958</xdr:rowOff>
    </xdr:from>
    <xdr:ext cx="599010" cy="259045"/>
    <xdr:sp macro="" textlink="">
      <xdr:nvSpPr>
        <xdr:cNvPr id="125" name="テキスト ボックス 124"/>
        <xdr:cNvSpPr txBox="1"/>
      </xdr:nvSpPr>
      <xdr:spPr>
        <a:xfrm>
          <a:off x="2608795" y="956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107382</xdr:rowOff>
    </xdr:from>
    <xdr:to>
      <xdr:col>10</xdr:col>
      <xdr:colOff>114300</xdr:colOff>
      <xdr:row>57</xdr:row>
      <xdr:rowOff>124605</xdr:rowOff>
    </xdr:to>
    <xdr:cxnSp macro="">
      <xdr:nvCxnSpPr>
        <xdr:cNvPr id="126" name="直線コネクタ 125"/>
        <xdr:cNvCxnSpPr/>
      </xdr:nvCxnSpPr>
      <xdr:spPr>
        <a:xfrm>
          <a:off x="1130300" y="9880032"/>
          <a:ext cx="889000" cy="1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120739</xdr:rowOff>
    </xdr:from>
    <xdr:to>
      <xdr:col>10</xdr:col>
      <xdr:colOff>165100</xdr:colOff>
      <xdr:row>58</xdr:row>
      <xdr:rowOff>50889</xdr:rowOff>
    </xdr:to>
    <xdr:sp macro="" textlink="">
      <xdr:nvSpPr>
        <xdr:cNvPr id="127" name="フローチャート: 判断 126"/>
        <xdr:cNvSpPr/>
      </xdr:nvSpPr>
      <xdr:spPr>
        <a:xfrm>
          <a:off x="1968500" y="989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42016</xdr:rowOff>
    </xdr:from>
    <xdr:ext cx="599010" cy="259045"/>
    <xdr:sp macro="" textlink="">
      <xdr:nvSpPr>
        <xdr:cNvPr id="128" name="テキスト ボックス 127"/>
        <xdr:cNvSpPr txBox="1"/>
      </xdr:nvSpPr>
      <xdr:spPr>
        <a:xfrm>
          <a:off x="1719795" y="998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121438</xdr:rowOff>
    </xdr:from>
    <xdr:to>
      <xdr:col>6</xdr:col>
      <xdr:colOff>38100</xdr:colOff>
      <xdr:row>58</xdr:row>
      <xdr:rowOff>51588</xdr:rowOff>
    </xdr:to>
    <xdr:sp macro="" textlink="">
      <xdr:nvSpPr>
        <xdr:cNvPr id="129" name="フローチャート: 判断 128"/>
        <xdr:cNvSpPr/>
      </xdr:nvSpPr>
      <xdr:spPr>
        <a:xfrm>
          <a:off x="1079500" y="98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42715</xdr:rowOff>
    </xdr:from>
    <xdr:ext cx="599010" cy="259045"/>
    <xdr:sp macro="" textlink="">
      <xdr:nvSpPr>
        <xdr:cNvPr id="130" name="テキスト ボックス 129"/>
        <xdr:cNvSpPr txBox="1"/>
      </xdr:nvSpPr>
      <xdr:spPr>
        <a:xfrm>
          <a:off x="830795" y="998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97310</xdr:rowOff>
    </xdr:from>
    <xdr:to>
      <xdr:col>24</xdr:col>
      <xdr:colOff>114300</xdr:colOff>
      <xdr:row>58</xdr:row>
      <xdr:rowOff>27460</xdr:rowOff>
    </xdr:to>
    <xdr:sp macro="" textlink="">
      <xdr:nvSpPr>
        <xdr:cNvPr id="136" name="楕円 135"/>
        <xdr:cNvSpPr/>
      </xdr:nvSpPr>
      <xdr:spPr>
        <a:xfrm>
          <a:off x="4584700" y="986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75737</xdr:rowOff>
    </xdr:from>
    <xdr:ext cx="599010" cy="259045"/>
    <xdr:sp macro="" textlink="">
      <xdr:nvSpPr>
        <xdr:cNvPr id="137" name="総務費該当値テキスト"/>
        <xdr:cNvSpPr txBox="1"/>
      </xdr:nvSpPr>
      <xdr:spPr>
        <a:xfrm>
          <a:off x="4686300" y="9848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9104</xdr:rowOff>
    </xdr:from>
    <xdr:to>
      <xdr:col>20</xdr:col>
      <xdr:colOff>38100</xdr:colOff>
      <xdr:row>57</xdr:row>
      <xdr:rowOff>110704</xdr:rowOff>
    </xdr:to>
    <xdr:sp macro="" textlink="">
      <xdr:nvSpPr>
        <xdr:cNvPr id="138" name="楕円 137"/>
        <xdr:cNvSpPr/>
      </xdr:nvSpPr>
      <xdr:spPr>
        <a:xfrm>
          <a:off x="3746500" y="978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127231</xdr:rowOff>
    </xdr:from>
    <xdr:ext cx="599010" cy="259045"/>
    <xdr:sp macro="" textlink="">
      <xdr:nvSpPr>
        <xdr:cNvPr id="139" name="テキスト ボックス 138"/>
        <xdr:cNvSpPr txBox="1"/>
      </xdr:nvSpPr>
      <xdr:spPr>
        <a:xfrm>
          <a:off x="3497795" y="955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29763</xdr:rowOff>
    </xdr:from>
    <xdr:to>
      <xdr:col>15</xdr:col>
      <xdr:colOff>101600</xdr:colOff>
      <xdr:row>57</xdr:row>
      <xdr:rowOff>131363</xdr:rowOff>
    </xdr:to>
    <xdr:sp macro="" textlink="">
      <xdr:nvSpPr>
        <xdr:cNvPr id="140" name="楕円 139"/>
        <xdr:cNvSpPr/>
      </xdr:nvSpPr>
      <xdr:spPr>
        <a:xfrm>
          <a:off x="2857500" y="98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122490</xdr:rowOff>
    </xdr:from>
    <xdr:ext cx="599010" cy="259045"/>
    <xdr:sp macro="" textlink="">
      <xdr:nvSpPr>
        <xdr:cNvPr id="141" name="テキスト ボックス 140"/>
        <xdr:cNvSpPr txBox="1"/>
      </xdr:nvSpPr>
      <xdr:spPr>
        <a:xfrm>
          <a:off x="2608795" y="989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73805</xdr:rowOff>
    </xdr:from>
    <xdr:to>
      <xdr:col>10</xdr:col>
      <xdr:colOff>165100</xdr:colOff>
      <xdr:row>58</xdr:row>
      <xdr:rowOff>3955</xdr:rowOff>
    </xdr:to>
    <xdr:sp macro="" textlink="">
      <xdr:nvSpPr>
        <xdr:cNvPr id="142" name="楕円 141"/>
        <xdr:cNvSpPr/>
      </xdr:nvSpPr>
      <xdr:spPr>
        <a:xfrm>
          <a:off x="1968500" y="98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20482</xdr:rowOff>
    </xdr:from>
    <xdr:ext cx="599010" cy="259045"/>
    <xdr:sp macro="" textlink="">
      <xdr:nvSpPr>
        <xdr:cNvPr id="143" name="テキスト ボックス 142"/>
        <xdr:cNvSpPr txBox="1"/>
      </xdr:nvSpPr>
      <xdr:spPr>
        <a:xfrm>
          <a:off x="1719795" y="962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56582</xdr:rowOff>
    </xdr:from>
    <xdr:to>
      <xdr:col>6</xdr:col>
      <xdr:colOff>38100</xdr:colOff>
      <xdr:row>57</xdr:row>
      <xdr:rowOff>158182</xdr:rowOff>
    </xdr:to>
    <xdr:sp macro="" textlink="">
      <xdr:nvSpPr>
        <xdr:cNvPr id="144" name="楕円 143"/>
        <xdr:cNvSpPr/>
      </xdr:nvSpPr>
      <xdr:spPr>
        <a:xfrm>
          <a:off x="1079500" y="98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3259</xdr:rowOff>
    </xdr:from>
    <xdr:ext cx="599010" cy="259045"/>
    <xdr:sp macro="" textlink="">
      <xdr:nvSpPr>
        <xdr:cNvPr id="145" name="テキスト ボックス 144"/>
        <xdr:cNvSpPr txBox="1"/>
      </xdr:nvSpPr>
      <xdr:spPr>
        <a:xfrm>
          <a:off x="830795" y="9604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15904</xdr:rowOff>
    </xdr:from>
    <xdr:to>
      <xdr:col>24</xdr:col>
      <xdr:colOff>62865</xdr:colOff>
      <xdr:row>78</xdr:row>
      <xdr:rowOff>139886</xdr:rowOff>
    </xdr:to>
    <xdr:cxnSp macro="">
      <xdr:nvCxnSpPr>
        <xdr:cNvPr id="172" name="直線コネクタ 171"/>
        <xdr:cNvCxnSpPr/>
      </xdr:nvCxnSpPr>
      <xdr:spPr>
        <a:xfrm flipV="1">
          <a:off x="4633595" y="12017404"/>
          <a:ext cx="1270" cy="149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143713</xdr:rowOff>
    </xdr:from>
    <xdr:ext cx="599010" cy="259045"/>
    <xdr:sp macro="" textlink="">
      <xdr:nvSpPr>
        <xdr:cNvPr id="173" name="民生費最小値テキスト"/>
        <xdr:cNvSpPr txBox="1"/>
      </xdr:nvSpPr>
      <xdr:spPr>
        <a:xfrm>
          <a:off x="4686300" y="135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139886</xdr:rowOff>
    </xdr:from>
    <xdr:to>
      <xdr:col>24</xdr:col>
      <xdr:colOff>152400</xdr:colOff>
      <xdr:row>78</xdr:row>
      <xdr:rowOff>139886</xdr:rowOff>
    </xdr:to>
    <xdr:cxnSp macro="">
      <xdr:nvCxnSpPr>
        <xdr:cNvPr id="174" name="直線コネクタ 173"/>
        <xdr:cNvCxnSpPr/>
      </xdr:nvCxnSpPr>
      <xdr:spPr>
        <a:xfrm>
          <a:off x="4546600" y="1351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134031</xdr:rowOff>
    </xdr:from>
    <xdr:ext cx="599010" cy="259045"/>
    <xdr:sp macro="" textlink="">
      <xdr:nvSpPr>
        <xdr:cNvPr id="175" name="民生費最大値テキスト"/>
        <xdr:cNvSpPr txBox="1"/>
      </xdr:nvSpPr>
      <xdr:spPr>
        <a:xfrm>
          <a:off x="4686300" y="1179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15904</xdr:rowOff>
    </xdr:from>
    <xdr:to>
      <xdr:col>24</xdr:col>
      <xdr:colOff>152400</xdr:colOff>
      <xdr:row>70</xdr:row>
      <xdr:rowOff>15904</xdr:rowOff>
    </xdr:to>
    <xdr:cxnSp macro="">
      <xdr:nvCxnSpPr>
        <xdr:cNvPr id="176" name="直線コネクタ 175"/>
        <xdr:cNvCxnSpPr/>
      </xdr:nvCxnSpPr>
      <xdr:spPr>
        <a:xfrm>
          <a:off x="4546600" y="120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89581</xdr:rowOff>
    </xdr:from>
    <xdr:to>
      <xdr:col>24</xdr:col>
      <xdr:colOff>63500</xdr:colOff>
      <xdr:row>75</xdr:row>
      <xdr:rowOff>124527</xdr:rowOff>
    </xdr:to>
    <xdr:cxnSp macro="">
      <xdr:nvCxnSpPr>
        <xdr:cNvPr id="177" name="直線コネクタ 176"/>
        <xdr:cNvCxnSpPr/>
      </xdr:nvCxnSpPr>
      <xdr:spPr>
        <a:xfrm flipV="1">
          <a:off x="3797300" y="12948331"/>
          <a:ext cx="838200" cy="3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44395</xdr:rowOff>
    </xdr:from>
    <xdr:ext cx="599010" cy="259045"/>
    <xdr:sp macro="" textlink="">
      <xdr:nvSpPr>
        <xdr:cNvPr id="178" name="民生費平均値テキスト"/>
        <xdr:cNvSpPr txBox="1"/>
      </xdr:nvSpPr>
      <xdr:spPr>
        <a:xfrm>
          <a:off x="4686300" y="13074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65968</xdr:rowOff>
    </xdr:from>
    <xdr:to>
      <xdr:col>24</xdr:col>
      <xdr:colOff>114300</xdr:colOff>
      <xdr:row>76</xdr:row>
      <xdr:rowOff>167568</xdr:rowOff>
    </xdr:to>
    <xdr:sp macro="" textlink="">
      <xdr:nvSpPr>
        <xdr:cNvPr id="179" name="フローチャート: 判断 178"/>
        <xdr:cNvSpPr/>
      </xdr:nvSpPr>
      <xdr:spPr>
        <a:xfrm>
          <a:off x="45847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124527</xdr:rowOff>
    </xdr:from>
    <xdr:to>
      <xdr:col>19</xdr:col>
      <xdr:colOff>177800</xdr:colOff>
      <xdr:row>76</xdr:row>
      <xdr:rowOff>72713</xdr:rowOff>
    </xdr:to>
    <xdr:cxnSp macro="">
      <xdr:nvCxnSpPr>
        <xdr:cNvPr id="180" name="直線コネクタ 179"/>
        <xdr:cNvCxnSpPr/>
      </xdr:nvCxnSpPr>
      <xdr:spPr>
        <a:xfrm flipV="1">
          <a:off x="2908300" y="12983277"/>
          <a:ext cx="889000" cy="11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48876</xdr:rowOff>
    </xdr:from>
    <xdr:to>
      <xdr:col>20</xdr:col>
      <xdr:colOff>38100</xdr:colOff>
      <xdr:row>76</xdr:row>
      <xdr:rowOff>150476</xdr:rowOff>
    </xdr:to>
    <xdr:sp macro="" textlink="">
      <xdr:nvSpPr>
        <xdr:cNvPr id="181" name="フローチャート: 判断 180"/>
        <xdr:cNvSpPr/>
      </xdr:nvSpPr>
      <xdr:spPr>
        <a:xfrm>
          <a:off x="3746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141603</xdr:rowOff>
    </xdr:from>
    <xdr:ext cx="599010" cy="259045"/>
    <xdr:sp macro="" textlink="">
      <xdr:nvSpPr>
        <xdr:cNvPr id="182" name="テキスト ボックス 181"/>
        <xdr:cNvSpPr txBox="1"/>
      </xdr:nvSpPr>
      <xdr:spPr>
        <a:xfrm>
          <a:off x="3497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72713</xdr:rowOff>
    </xdr:from>
    <xdr:to>
      <xdr:col>15</xdr:col>
      <xdr:colOff>50800</xdr:colOff>
      <xdr:row>76</xdr:row>
      <xdr:rowOff>143672</xdr:rowOff>
    </xdr:to>
    <xdr:cxnSp macro="">
      <xdr:nvCxnSpPr>
        <xdr:cNvPr id="183" name="直線コネクタ 182"/>
        <xdr:cNvCxnSpPr/>
      </xdr:nvCxnSpPr>
      <xdr:spPr>
        <a:xfrm flipV="1">
          <a:off x="2019300" y="13102913"/>
          <a:ext cx="889000" cy="7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120019</xdr:rowOff>
    </xdr:from>
    <xdr:to>
      <xdr:col>15</xdr:col>
      <xdr:colOff>101600</xdr:colOff>
      <xdr:row>77</xdr:row>
      <xdr:rowOff>50169</xdr:rowOff>
    </xdr:to>
    <xdr:sp macro="" textlink="">
      <xdr:nvSpPr>
        <xdr:cNvPr id="184" name="フローチャート: 判断 183"/>
        <xdr:cNvSpPr/>
      </xdr:nvSpPr>
      <xdr:spPr>
        <a:xfrm>
          <a:off x="2857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41296</xdr:rowOff>
    </xdr:from>
    <xdr:ext cx="599010" cy="259045"/>
    <xdr:sp macro="" textlink="">
      <xdr:nvSpPr>
        <xdr:cNvPr id="185" name="テキスト ボックス 184"/>
        <xdr:cNvSpPr txBox="1"/>
      </xdr:nvSpPr>
      <xdr:spPr>
        <a:xfrm>
          <a:off x="2608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143100</xdr:rowOff>
    </xdr:from>
    <xdr:to>
      <xdr:col>10</xdr:col>
      <xdr:colOff>114300</xdr:colOff>
      <xdr:row>76</xdr:row>
      <xdr:rowOff>143672</xdr:rowOff>
    </xdr:to>
    <xdr:cxnSp macro="">
      <xdr:nvCxnSpPr>
        <xdr:cNvPr id="186" name="直線コネクタ 185"/>
        <xdr:cNvCxnSpPr/>
      </xdr:nvCxnSpPr>
      <xdr:spPr>
        <a:xfrm>
          <a:off x="1130300" y="1317330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6029</xdr:rowOff>
    </xdr:from>
    <xdr:to>
      <xdr:col>10</xdr:col>
      <xdr:colOff>165100</xdr:colOff>
      <xdr:row>77</xdr:row>
      <xdr:rowOff>107629</xdr:rowOff>
    </xdr:to>
    <xdr:sp macro="" textlink="">
      <xdr:nvSpPr>
        <xdr:cNvPr id="187" name="フローチャート: 判断 186"/>
        <xdr:cNvSpPr/>
      </xdr:nvSpPr>
      <xdr:spPr>
        <a:xfrm>
          <a:off x="1968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98756</xdr:rowOff>
    </xdr:from>
    <xdr:ext cx="599010" cy="259045"/>
    <xdr:sp macro="" textlink="">
      <xdr:nvSpPr>
        <xdr:cNvPr id="188" name="テキスト ボックス 187"/>
        <xdr:cNvSpPr txBox="1"/>
      </xdr:nvSpPr>
      <xdr:spPr>
        <a:xfrm>
          <a:off x="1719795" y="1330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36354</xdr:rowOff>
    </xdr:from>
    <xdr:to>
      <xdr:col>6</xdr:col>
      <xdr:colOff>38100</xdr:colOff>
      <xdr:row>77</xdr:row>
      <xdr:rowOff>137954</xdr:rowOff>
    </xdr:to>
    <xdr:sp macro="" textlink="">
      <xdr:nvSpPr>
        <xdr:cNvPr id="189" name="フローチャート: 判断 188"/>
        <xdr:cNvSpPr/>
      </xdr:nvSpPr>
      <xdr:spPr>
        <a:xfrm>
          <a:off x="1079500" y="132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129081</xdr:rowOff>
    </xdr:from>
    <xdr:ext cx="599010" cy="259045"/>
    <xdr:sp macro="" textlink="">
      <xdr:nvSpPr>
        <xdr:cNvPr id="190" name="テキスト ボックス 189"/>
        <xdr:cNvSpPr txBox="1"/>
      </xdr:nvSpPr>
      <xdr:spPr>
        <a:xfrm>
          <a:off x="830795" y="133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38781</xdr:rowOff>
    </xdr:from>
    <xdr:to>
      <xdr:col>24</xdr:col>
      <xdr:colOff>114300</xdr:colOff>
      <xdr:row>75</xdr:row>
      <xdr:rowOff>140381</xdr:rowOff>
    </xdr:to>
    <xdr:sp macro="" textlink="">
      <xdr:nvSpPr>
        <xdr:cNvPr id="196" name="楕円 195"/>
        <xdr:cNvSpPr/>
      </xdr:nvSpPr>
      <xdr:spPr>
        <a:xfrm>
          <a:off x="4584700" y="1289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61658</xdr:rowOff>
    </xdr:from>
    <xdr:ext cx="599010" cy="259045"/>
    <xdr:sp macro="" textlink="">
      <xdr:nvSpPr>
        <xdr:cNvPr id="197" name="民生費該当値テキスト"/>
        <xdr:cNvSpPr txBox="1"/>
      </xdr:nvSpPr>
      <xdr:spPr>
        <a:xfrm>
          <a:off x="4686300" y="1274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73727</xdr:rowOff>
    </xdr:from>
    <xdr:to>
      <xdr:col>20</xdr:col>
      <xdr:colOff>38100</xdr:colOff>
      <xdr:row>76</xdr:row>
      <xdr:rowOff>3877</xdr:rowOff>
    </xdr:to>
    <xdr:sp macro="" textlink="">
      <xdr:nvSpPr>
        <xdr:cNvPr id="198" name="楕円 197"/>
        <xdr:cNvSpPr/>
      </xdr:nvSpPr>
      <xdr:spPr>
        <a:xfrm>
          <a:off x="3746500" y="1293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20404</xdr:rowOff>
    </xdr:from>
    <xdr:ext cx="599010" cy="259045"/>
    <xdr:sp macro="" textlink="">
      <xdr:nvSpPr>
        <xdr:cNvPr id="199" name="テキスト ボックス 198"/>
        <xdr:cNvSpPr txBox="1"/>
      </xdr:nvSpPr>
      <xdr:spPr>
        <a:xfrm>
          <a:off x="3497795" y="1270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21913</xdr:rowOff>
    </xdr:from>
    <xdr:to>
      <xdr:col>15</xdr:col>
      <xdr:colOff>101600</xdr:colOff>
      <xdr:row>76</xdr:row>
      <xdr:rowOff>123513</xdr:rowOff>
    </xdr:to>
    <xdr:sp macro="" textlink="">
      <xdr:nvSpPr>
        <xdr:cNvPr id="200" name="楕円 199"/>
        <xdr:cNvSpPr/>
      </xdr:nvSpPr>
      <xdr:spPr>
        <a:xfrm>
          <a:off x="2857500" y="1305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140040</xdr:rowOff>
    </xdr:from>
    <xdr:ext cx="599010" cy="259045"/>
    <xdr:sp macro="" textlink="">
      <xdr:nvSpPr>
        <xdr:cNvPr id="201" name="テキスト ボックス 200"/>
        <xdr:cNvSpPr txBox="1"/>
      </xdr:nvSpPr>
      <xdr:spPr>
        <a:xfrm>
          <a:off x="2608795" y="1282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92872</xdr:rowOff>
    </xdr:from>
    <xdr:to>
      <xdr:col>10</xdr:col>
      <xdr:colOff>165100</xdr:colOff>
      <xdr:row>77</xdr:row>
      <xdr:rowOff>23022</xdr:rowOff>
    </xdr:to>
    <xdr:sp macro="" textlink="">
      <xdr:nvSpPr>
        <xdr:cNvPr id="202" name="楕円 201"/>
        <xdr:cNvSpPr/>
      </xdr:nvSpPr>
      <xdr:spPr>
        <a:xfrm>
          <a:off x="1968500" y="1312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39548</xdr:rowOff>
    </xdr:from>
    <xdr:ext cx="599010" cy="259045"/>
    <xdr:sp macro="" textlink="">
      <xdr:nvSpPr>
        <xdr:cNvPr id="203" name="テキスト ボックス 202"/>
        <xdr:cNvSpPr txBox="1"/>
      </xdr:nvSpPr>
      <xdr:spPr>
        <a:xfrm>
          <a:off x="1719795" y="1289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92300</xdr:rowOff>
    </xdr:from>
    <xdr:to>
      <xdr:col>6</xdr:col>
      <xdr:colOff>38100</xdr:colOff>
      <xdr:row>77</xdr:row>
      <xdr:rowOff>22450</xdr:rowOff>
    </xdr:to>
    <xdr:sp macro="" textlink="">
      <xdr:nvSpPr>
        <xdr:cNvPr id="204" name="楕円 203"/>
        <xdr:cNvSpPr/>
      </xdr:nvSpPr>
      <xdr:spPr>
        <a:xfrm>
          <a:off x="1079500" y="131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38977</xdr:rowOff>
    </xdr:from>
    <xdr:ext cx="599010" cy="259045"/>
    <xdr:sp macro="" textlink="">
      <xdr:nvSpPr>
        <xdr:cNvPr id="205" name="テキスト ボックス 204"/>
        <xdr:cNvSpPr txBox="1"/>
      </xdr:nvSpPr>
      <xdr:spPr>
        <a:xfrm>
          <a:off x="830795" y="1289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31" name="直線コネクタ 230"/>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32" name="衛生費最小値テキスト"/>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3" name="直線コネクタ 232"/>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4" name="衛生費最大値テキスト"/>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5" name="直線コネクタ 234"/>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26276</xdr:rowOff>
    </xdr:from>
    <xdr:to>
      <xdr:col>24</xdr:col>
      <xdr:colOff>63500</xdr:colOff>
      <xdr:row>94</xdr:row>
      <xdr:rowOff>34541</xdr:rowOff>
    </xdr:to>
    <xdr:cxnSp macro="">
      <xdr:nvCxnSpPr>
        <xdr:cNvPr id="236" name="直線コネクタ 235"/>
        <xdr:cNvCxnSpPr/>
      </xdr:nvCxnSpPr>
      <xdr:spPr>
        <a:xfrm flipV="1">
          <a:off x="3797300" y="15971126"/>
          <a:ext cx="838200" cy="17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98959</xdr:rowOff>
    </xdr:from>
    <xdr:ext cx="599010" cy="259045"/>
    <xdr:sp macro="" textlink="">
      <xdr:nvSpPr>
        <xdr:cNvPr id="237" name="衛生費平均値テキスト"/>
        <xdr:cNvSpPr txBox="1"/>
      </xdr:nvSpPr>
      <xdr:spPr>
        <a:xfrm>
          <a:off x="4686300" y="16558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8" name="フローチャート: 判断 237"/>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34541</xdr:rowOff>
    </xdr:from>
    <xdr:to>
      <xdr:col>19</xdr:col>
      <xdr:colOff>177800</xdr:colOff>
      <xdr:row>94</xdr:row>
      <xdr:rowOff>80933</xdr:rowOff>
    </xdr:to>
    <xdr:cxnSp macro="">
      <xdr:nvCxnSpPr>
        <xdr:cNvPr id="239" name="直線コネクタ 238"/>
        <xdr:cNvCxnSpPr/>
      </xdr:nvCxnSpPr>
      <xdr:spPr>
        <a:xfrm flipV="1">
          <a:off x="2908300" y="16150841"/>
          <a:ext cx="889000" cy="4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40" name="フローチャート: 判断 239"/>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54669</xdr:rowOff>
    </xdr:from>
    <xdr:ext cx="599010" cy="259045"/>
    <xdr:sp macro="" textlink="">
      <xdr:nvSpPr>
        <xdr:cNvPr id="241" name="テキスト ボックス 240"/>
        <xdr:cNvSpPr txBox="1"/>
      </xdr:nvSpPr>
      <xdr:spPr>
        <a:xfrm>
          <a:off x="3497795" y="1668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80933</xdr:rowOff>
    </xdr:from>
    <xdr:to>
      <xdr:col>15</xdr:col>
      <xdr:colOff>50800</xdr:colOff>
      <xdr:row>95</xdr:row>
      <xdr:rowOff>47411</xdr:rowOff>
    </xdr:to>
    <xdr:cxnSp macro="">
      <xdr:nvCxnSpPr>
        <xdr:cNvPr id="242" name="直線コネクタ 241"/>
        <xdr:cNvCxnSpPr/>
      </xdr:nvCxnSpPr>
      <xdr:spPr>
        <a:xfrm flipV="1">
          <a:off x="2019300" y="16197233"/>
          <a:ext cx="889000" cy="13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148146</xdr:rowOff>
    </xdr:from>
    <xdr:to>
      <xdr:col>15</xdr:col>
      <xdr:colOff>101600</xdr:colOff>
      <xdr:row>97</xdr:row>
      <xdr:rowOff>78296</xdr:rowOff>
    </xdr:to>
    <xdr:sp macro="" textlink="">
      <xdr:nvSpPr>
        <xdr:cNvPr id="243" name="フローチャート: 判断 242"/>
        <xdr:cNvSpPr/>
      </xdr:nvSpPr>
      <xdr:spPr>
        <a:xfrm>
          <a:off x="2857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69423</xdr:rowOff>
    </xdr:from>
    <xdr:ext cx="599010" cy="259045"/>
    <xdr:sp macro="" textlink="">
      <xdr:nvSpPr>
        <xdr:cNvPr id="244" name="テキスト ボックス 243"/>
        <xdr:cNvSpPr txBox="1"/>
      </xdr:nvSpPr>
      <xdr:spPr>
        <a:xfrm>
          <a:off x="2608795" y="1670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9914</xdr:rowOff>
    </xdr:from>
    <xdr:to>
      <xdr:col>10</xdr:col>
      <xdr:colOff>114300</xdr:colOff>
      <xdr:row>95</xdr:row>
      <xdr:rowOff>47411</xdr:rowOff>
    </xdr:to>
    <xdr:cxnSp macro="">
      <xdr:nvCxnSpPr>
        <xdr:cNvPr id="245" name="直線コネクタ 244"/>
        <xdr:cNvCxnSpPr/>
      </xdr:nvCxnSpPr>
      <xdr:spPr>
        <a:xfrm>
          <a:off x="1130300" y="16297664"/>
          <a:ext cx="889000" cy="3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22442</xdr:rowOff>
    </xdr:from>
    <xdr:to>
      <xdr:col>10</xdr:col>
      <xdr:colOff>165100</xdr:colOff>
      <xdr:row>97</xdr:row>
      <xdr:rowOff>124042</xdr:rowOff>
    </xdr:to>
    <xdr:sp macro="" textlink="">
      <xdr:nvSpPr>
        <xdr:cNvPr id="246" name="フローチャート: 判断 245"/>
        <xdr:cNvSpPr/>
      </xdr:nvSpPr>
      <xdr:spPr>
        <a:xfrm>
          <a:off x="1968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115169</xdr:rowOff>
    </xdr:from>
    <xdr:ext cx="599010" cy="259045"/>
    <xdr:sp macro="" textlink="">
      <xdr:nvSpPr>
        <xdr:cNvPr id="247" name="テキスト ボックス 246"/>
        <xdr:cNvSpPr txBox="1"/>
      </xdr:nvSpPr>
      <xdr:spPr>
        <a:xfrm>
          <a:off x="1719795" y="1674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50691</xdr:rowOff>
    </xdr:from>
    <xdr:to>
      <xdr:col>6</xdr:col>
      <xdr:colOff>38100</xdr:colOff>
      <xdr:row>97</xdr:row>
      <xdr:rowOff>152291</xdr:rowOff>
    </xdr:to>
    <xdr:sp macro="" textlink="">
      <xdr:nvSpPr>
        <xdr:cNvPr id="248" name="フローチャート: 判断 247"/>
        <xdr:cNvSpPr/>
      </xdr:nvSpPr>
      <xdr:spPr>
        <a:xfrm>
          <a:off x="1079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143418</xdr:rowOff>
    </xdr:from>
    <xdr:ext cx="599010" cy="259045"/>
    <xdr:sp macro="" textlink="">
      <xdr:nvSpPr>
        <xdr:cNvPr id="249" name="テキスト ボックス 248"/>
        <xdr:cNvSpPr txBox="1"/>
      </xdr:nvSpPr>
      <xdr:spPr>
        <a:xfrm>
          <a:off x="830795" y="167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146926</xdr:rowOff>
    </xdr:from>
    <xdr:to>
      <xdr:col>24</xdr:col>
      <xdr:colOff>114300</xdr:colOff>
      <xdr:row>93</xdr:row>
      <xdr:rowOff>77076</xdr:rowOff>
    </xdr:to>
    <xdr:sp macro="" textlink="">
      <xdr:nvSpPr>
        <xdr:cNvPr id="255" name="楕円 254"/>
        <xdr:cNvSpPr/>
      </xdr:nvSpPr>
      <xdr:spPr>
        <a:xfrm>
          <a:off x="4584700" y="1592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169803</xdr:rowOff>
    </xdr:from>
    <xdr:ext cx="599010" cy="259045"/>
    <xdr:sp macro="" textlink="">
      <xdr:nvSpPr>
        <xdr:cNvPr id="256" name="衛生費該当値テキスト"/>
        <xdr:cNvSpPr txBox="1"/>
      </xdr:nvSpPr>
      <xdr:spPr>
        <a:xfrm>
          <a:off x="4686300" y="1577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155191</xdr:rowOff>
    </xdr:from>
    <xdr:to>
      <xdr:col>20</xdr:col>
      <xdr:colOff>38100</xdr:colOff>
      <xdr:row>94</xdr:row>
      <xdr:rowOff>85341</xdr:rowOff>
    </xdr:to>
    <xdr:sp macro="" textlink="">
      <xdr:nvSpPr>
        <xdr:cNvPr id="257" name="楕円 256"/>
        <xdr:cNvSpPr/>
      </xdr:nvSpPr>
      <xdr:spPr>
        <a:xfrm>
          <a:off x="3746500" y="1610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101868</xdr:rowOff>
    </xdr:from>
    <xdr:ext cx="599010" cy="259045"/>
    <xdr:sp macro="" textlink="">
      <xdr:nvSpPr>
        <xdr:cNvPr id="258" name="テキスト ボックス 257"/>
        <xdr:cNvSpPr txBox="1"/>
      </xdr:nvSpPr>
      <xdr:spPr>
        <a:xfrm>
          <a:off x="3497795" y="1587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30133</xdr:rowOff>
    </xdr:from>
    <xdr:to>
      <xdr:col>15</xdr:col>
      <xdr:colOff>101600</xdr:colOff>
      <xdr:row>94</xdr:row>
      <xdr:rowOff>131733</xdr:rowOff>
    </xdr:to>
    <xdr:sp macro="" textlink="">
      <xdr:nvSpPr>
        <xdr:cNvPr id="259" name="楕円 258"/>
        <xdr:cNvSpPr/>
      </xdr:nvSpPr>
      <xdr:spPr>
        <a:xfrm>
          <a:off x="2857500" y="1614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148260</xdr:rowOff>
    </xdr:from>
    <xdr:ext cx="599010" cy="259045"/>
    <xdr:sp macro="" textlink="">
      <xdr:nvSpPr>
        <xdr:cNvPr id="260" name="テキスト ボックス 259"/>
        <xdr:cNvSpPr txBox="1"/>
      </xdr:nvSpPr>
      <xdr:spPr>
        <a:xfrm>
          <a:off x="2608795" y="159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168061</xdr:rowOff>
    </xdr:from>
    <xdr:to>
      <xdr:col>10</xdr:col>
      <xdr:colOff>165100</xdr:colOff>
      <xdr:row>95</xdr:row>
      <xdr:rowOff>98211</xdr:rowOff>
    </xdr:to>
    <xdr:sp macro="" textlink="">
      <xdr:nvSpPr>
        <xdr:cNvPr id="261" name="楕円 260"/>
        <xdr:cNvSpPr/>
      </xdr:nvSpPr>
      <xdr:spPr>
        <a:xfrm>
          <a:off x="1968500" y="1628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114738</xdr:rowOff>
    </xdr:from>
    <xdr:ext cx="599010" cy="259045"/>
    <xdr:sp macro="" textlink="">
      <xdr:nvSpPr>
        <xdr:cNvPr id="262" name="テキスト ボックス 261"/>
        <xdr:cNvSpPr txBox="1"/>
      </xdr:nvSpPr>
      <xdr:spPr>
        <a:xfrm>
          <a:off x="1719795" y="160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130564</xdr:rowOff>
    </xdr:from>
    <xdr:to>
      <xdr:col>6</xdr:col>
      <xdr:colOff>38100</xdr:colOff>
      <xdr:row>95</xdr:row>
      <xdr:rowOff>60714</xdr:rowOff>
    </xdr:to>
    <xdr:sp macro="" textlink="">
      <xdr:nvSpPr>
        <xdr:cNvPr id="263" name="楕円 262"/>
        <xdr:cNvSpPr/>
      </xdr:nvSpPr>
      <xdr:spPr>
        <a:xfrm>
          <a:off x="1079500" y="1624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77241</xdr:rowOff>
    </xdr:from>
    <xdr:ext cx="599010" cy="259045"/>
    <xdr:sp macro="" textlink="">
      <xdr:nvSpPr>
        <xdr:cNvPr id="264" name="テキスト ボックス 263"/>
        <xdr:cNvSpPr txBox="1"/>
      </xdr:nvSpPr>
      <xdr:spPr>
        <a:xfrm>
          <a:off x="830795" y="1602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8" name="直線コネクタ 287"/>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91" name="労働費最大値テキスト"/>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92" name="直線コネクタ 291"/>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105554</xdr:rowOff>
    </xdr:from>
    <xdr:ext cx="378565" cy="259045"/>
    <xdr:sp macro="" textlink="">
      <xdr:nvSpPr>
        <xdr:cNvPr id="294" name="労働費平均値テキスト"/>
        <xdr:cNvSpPr txBox="1"/>
      </xdr:nvSpPr>
      <xdr:spPr>
        <a:xfrm>
          <a:off x="10528300" y="6449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5" name="フローチャート: 判断 294"/>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7" name="フローチャート: 判断 296"/>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22115</xdr:rowOff>
    </xdr:from>
    <xdr:ext cx="378565" cy="259045"/>
    <xdr:sp macro="" textlink="">
      <xdr:nvSpPr>
        <xdr:cNvPr id="298" name="テキスト ボックス 297"/>
        <xdr:cNvSpPr txBox="1"/>
      </xdr:nvSpPr>
      <xdr:spPr>
        <a:xfrm>
          <a:off x="9450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72263</xdr:rowOff>
    </xdr:from>
    <xdr:to>
      <xdr:col>46</xdr:col>
      <xdr:colOff>38100</xdr:colOff>
      <xdr:row>39</xdr:row>
      <xdr:rowOff>2413</xdr:rowOff>
    </xdr:to>
    <xdr:sp macro="" textlink="">
      <xdr:nvSpPr>
        <xdr:cNvPr id="300" name="フローチャート: 判断 299"/>
        <xdr:cNvSpPr/>
      </xdr:nvSpPr>
      <xdr:spPr>
        <a:xfrm>
          <a:off x="8699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18940</xdr:rowOff>
    </xdr:from>
    <xdr:ext cx="378565" cy="259045"/>
    <xdr:sp macro="" textlink="">
      <xdr:nvSpPr>
        <xdr:cNvPr id="301" name="テキスト ボックス 300"/>
        <xdr:cNvSpPr txBox="1"/>
      </xdr:nvSpPr>
      <xdr:spPr>
        <a:xfrm>
          <a:off x="8561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93472</xdr:rowOff>
    </xdr:from>
    <xdr:to>
      <xdr:col>41</xdr:col>
      <xdr:colOff>101600</xdr:colOff>
      <xdr:row>39</xdr:row>
      <xdr:rowOff>23622</xdr:rowOff>
    </xdr:to>
    <xdr:sp macro="" textlink="">
      <xdr:nvSpPr>
        <xdr:cNvPr id="303" name="フローチャート: 判断 302"/>
        <xdr:cNvSpPr/>
      </xdr:nvSpPr>
      <xdr:spPr>
        <a:xfrm>
          <a:off x="7810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40149</xdr:rowOff>
    </xdr:from>
    <xdr:ext cx="378565" cy="259045"/>
    <xdr:sp macro="" textlink="">
      <xdr:nvSpPr>
        <xdr:cNvPr id="304" name="テキスト ボックス 303"/>
        <xdr:cNvSpPr txBox="1"/>
      </xdr:nvSpPr>
      <xdr:spPr>
        <a:xfrm>
          <a:off x="7672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98171</xdr:rowOff>
    </xdr:from>
    <xdr:to>
      <xdr:col>36</xdr:col>
      <xdr:colOff>165100</xdr:colOff>
      <xdr:row>39</xdr:row>
      <xdr:rowOff>28321</xdr:rowOff>
    </xdr:to>
    <xdr:sp macro="" textlink="">
      <xdr:nvSpPr>
        <xdr:cNvPr id="305" name="フローチャート: 判断 304"/>
        <xdr:cNvSpPr/>
      </xdr:nvSpPr>
      <xdr:spPr>
        <a:xfrm>
          <a:off x="6921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44848</xdr:rowOff>
    </xdr:from>
    <xdr:ext cx="378565" cy="259045"/>
    <xdr:sp macro="" textlink="">
      <xdr:nvSpPr>
        <xdr:cNvPr id="306" name="テキスト ボックス 305"/>
        <xdr:cNvSpPr txBox="1"/>
      </xdr:nvSpPr>
      <xdr:spPr>
        <a:xfrm>
          <a:off x="6783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5" name="テキスト ボックス 334"/>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7" name="テキスト ボックス 336"/>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9" name="テキスト ボックス 338"/>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3" name="直線コネクタ 342"/>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4" name="農林水産業費最小値テキスト"/>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5" name="直線コネクタ 344"/>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6" name="農林水産業費最大値テキスト"/>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7" name="直線コネクタ 346"/>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87598</xdr:rowOff>
    </xdr:from>
    <xdr:to>
      <xdr:col>55</xdr:col>
      <xdr:colOff>0</xdr:colOff>
      <xdr:row>58</xdr:row>
      <xdr:rowOff>88205</xdr:rowOff>
    </xdr:to>
    <xdr:cxnSp macro="">
      <xdr:nvCxnSpPr>
        <xdr:cNvPr id="348" name="直線コネクタ 347"/>
        <xdr:cNvCxnSpPr/>
      </xdr:nvCxnSpPr>
      <xdr:spPr>
        <a:xfrm>
          <a:off x="9639300" y="10031698"/>
          <a:ext cx="838200" cy="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24794</xdr:rowOff>
    </xdr:from>
    <xdr:ext cx="599010" cy="259045"/>
    <xdr:sp macro="" textlink="">
      <xdr:nvSpPr>
        <xdr:cNvPr id="349" name="農林水産業費平均値テキスト"/>
        <xdr:cNvSpPr txBox="1"/>
      </xdr:nvSpPr>
      <xdr:spPr>
        <a:xfrm>
          <a:off x="10528300" y="9797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50" name="フローチャート: 判断 349"/>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87598</xdr:rowOff>
    </xdr:from>
    <xdr:to>
      <xdr:col>50</xdr:col>
      <xdr:colOff>114300</xdr:colOff>
      <xdr:row>58</xdr:row>
      <xdr:rowOff>90248</xdr:rowOff>
    </xdr:to>
    <xdr:cxnSp macro="">
      <xdr:nvCxnSpPr>
        <xdr:cNvPr id="351" name="直線コネクタ 350"/>
        <xdr:cNvCxnSpPr/>
      </xdr:nvCxnSpPr>
      <xdr:spPr>
        <a:xfrm flipV="1">
          <a:off x="8750300" y="10031698"/>
          <a:ext cx="889000" cy="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52" name="フローチャート: 判断 351"/>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129694</xdr:rowOff>
    </xdr:from>
    <xdr:ext cx="599010" cy="259045"/>
    <xdr:sp macro="" textlink="">
      <xdr:nvSpPr>
        <xdr:cNvPr id="353" name="テキスト ボックス 352"/>
        <xdr:cNvSpPr txBox="1"/>
      </xdr:nvSpPr>
      <xdr:spPr>
        <a:xfrm>
          <a:off x="9339795" y="973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86947</xdr:rowOff>
    </xdr:from>
    <xdr:to>
      <xdr:col>45</xdr:col>
      <xdr:colOff>177800</xdr:colOff>
      <xdr:row>58</xdr:row>
      <xdr:rowOff>90248</xdr:rowOff>
    </xdr:to>
    <xdr:cxnSp macro="">
      <xdr:nvCxnSpPr>
        <xdr:cNvPr id="354" name="直線コネクタ 353"/>
        <xdr:cNvCxnSpPr/>
      </xdr:nvCxnSpPr>
      <xdr:spPr>
        <a:xfrm>
          <a:off x="7861300" y="10031047"/>
          <a:ext cx="889000" cy="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15753</xdr:rowOff>
    </xdr:from>
    <xdr:to>
      <xdr:col>46</xdr:col>
      <xdr:colOff>38100</xdr:colOff>
      <xdr:row>58</xdr:row>
      <xdr:rowOff>117353</xdr:rowOff>
    </xdr:to>
    <xdr:sp macro="" textlink="">
      <xdr:nvSpPr>
        <xdr:cNvPr id="355" name="フローチャート: 判断 354"/>
        <xdr:cNvSpPr/>
      </xdr:nvSpPr>
      <xdr:spPr>
        <a:xfrm>
          <a:off x="86995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133880</xdr:rowOff>
    </xdr:from>
    <xdr:ext cx="599010" cy="259045"/>
    <xdr:sp macro="" textlink="">
      <xdr:nvSpPr>
        <xdr:cNvPr id="356" name="テキスト ボックス 355"/>
        <xdr:cNvSpPr txBox="1"/>
      </xdr:nvSpPr>
      <xdr:spPr>
        <a:xfrm>
          <a:off x="8450795" y="97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86947</xdr:rowOff>
    </xdr:from>
    <xdr:to>
      <xdr:col>41</xdr:col>
      <xdr:colOff>50800</xdr:colOff>
      <xdr:row>58</xdr:row>
      <xdr:rowOff>104567</xdr:rowOff>
    </xdr:to>
    <xdr:cxnSp macro="">
      <xdr:nvCxnSpPr>
        <xdr:cNvPr id="357" name="直線コネクタ 356"/>
        <xdr:cNvCxnSpPr/>
      </xdr:nvCxnSpPr>
      <xdr:spPr>
        <a:xfrm flipV="1">
          <a:off x="6972300" y="10031047"/>
          <a:ext cx="889000" cy="1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16947</xdr:rowOff>
    </xdr:from>
    <xdr:to>
      <xdr:col>41</xdr:col>
      <xdr:colOff>101600</xdr:colOff>
      <xdr:row>58</xdr:row>
      <xdr:rowOff>118547</xdr:rowOff>
    </xdr:to>
    <xdr:sp macro="" textlink="">
      <xdr:nvSpPr>
        <xdr:cNvPr id="358" name="フローチャート: 判断 357"/>
        <xdr:cNvSpPr/>
      </xdr:nvSpPr>
      <xdr:spPr>
        <a:xfrm>
          <a:off x="7810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135074</xdr:rowOff>
    </xdr:from>
    <xdr:ext cx="599010" cy="259045"/>
    <xdr:sp macro="" textlink="">
      <xdr:nvSpPr>
        <xdr:cNvPr id="359" name="テキスト ボックス 358"/>
        <xdr:cNvSpPr txBox="1"/>
      </xdr:nvSpPr>
      <xdr:spPr>
        <a:xfrm>
          <a:off x="7561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14625</xdr:rowOff>
    </xdr:from>
    <xdr:to>
      <xdr:col>36</xdr:col>
      <xdr:colOff>165100</xdr:colOff>
      <xdr:row>58</xdr:row>
      <xdr:rowOff>116225</xdr:rowOff>
    </xdr:to>
    <xdr:sp macro="" textlink="">
      <xdr:nvSpPr>
        <xdr:cNvPr id="360" name="フローチャート: 判断 359"/>
        <xdr:cNvSpPr/>
      </xdr:nvSpPr>
      <xdr:spPr>
        <a:xfrm>
          <a:off x="6921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132752</xdr:rowOff>
    </xdr:from>
    <xdr:ext cx="599010" cy="259045"/>
    <xdr:sp macro="" textlink="">
      <xdr:nvSpPr>
        <xdr:cNvPr id="361" name="テキスト ボックス 360"/>
        <xdr:cNvSpPr txBox="1"/>
      </xdr:nvSpPr>
      <xdr:spPr>
        <a:xfrm>
          <a:off x="6672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37405</xdr:rowOff>
    </xdr:from>
    <xdr:to>
      <xdr:col>55</xdr:col>
      <xdr:colOff>50800</xdr:colOff>
      <xdr:row>58</xdr:row>
      <xdr:rowOff>139005</xdr:rowOff>
    </xdr:to>
    <xdr:sp macro="" textlink="">
      <xdr:nvSpPr>
        <xdr:cNvPr id="367" name="楕円 366"/>
        <xdr:cNvSpPr/>
      </xdr:nvSpPr>
      <xdr:spPr>
        <a:xfrm>
          <a:off x="10426700" y="99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151794</xdr:rowOff>
    </xdr:from>
    <xdr:ext cx="599010" cy="259045"/>
    <xdr:sp macro="" textlink="">
      <xdr:nvSpPr>
        <xdr:cNvPr id="368" name="農林水産業費該当値テキスト"/>
        <xdr:cNvSpPr txBox="1"/>
      </xdr:nvSpPr>
      <xdr:spPr>
        <a:xfrm>
          <a:off x="10528300" y="992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36798</xdr:rowOff>
    </xdr:from>
    <xdr:to>
      <xdr:col>50</xdr:col>
      <xdr:colOff>165100</xdr:colOff>
      <xdr:row>58</xdr:row>
      <xdr:rowOff>138398</xdr:rowOff>
    </xdr:to>
    <xdr:sp macro="" textlink="">
      <xdr:nvSpPr>
        <xdr:cNvPr id="369" name="楕円 368"/>
        <xdr:cNvSpPr/>
      </xdr:nvSpPr>
      <xdr:spPr>
        <a:xfrm>
          <a:off x="9588500" y="998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129525</xdr:rowOff>
    </xdr:from>
    <xdr:ext cx="599010" cy="259045"/>
    <xdr:sp macro="" textlink="">
      <xdr:nvSpPr>
        <xdr:cNvPr id="370" name="テキスト ボックス 369"/>
        <xdr:cNvSpPr txBox="1"/>
      </xdr:nvSpPr>
      <xdr:spPr>
        <a:xfrm>
          <a:off x="9339795" y="1007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39448</xdr:rowOff>
    </xdr:from>
    <xdr:to>
      <xdr:col>46</xdr:col>
      <xdr:colOff>38100</xdr:colOff>
      <xdr:row>58</xdr:row>
      <xdr:rowOff>141048</xdr:rowOff>
    </xdr:to>
    <xdr:sp macro="" textlink="">
      <xdr:nvSpPr>
        <xdr:cNvPr id="371" name="楕円 370"/>
        <xdr:cNvSpPr/>
      </xdr:nvSpPr>
      <xdr:spPr>
        <a:xfrm>
          <a:off x="8699500" y="998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132175</xdr:rowOff>
    </xdr:from>
    <xdr:ext cx="599010" cy="259045"/>
    <xdr:sp macro="" textlink="">
      <xdr:nvSpPr>
        <xdr:cNvPr id="372" name="テキスト ボックス 371"/>
        <xdr:cNvSpPr txBox="1"/>
      </xdr:nvSpPr>
      <xdr:spPr>
        <a:xfrm>
          <a:off x="8450795" y="1007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36147</xdr:rowOff>
    </xdr:from>
    <xdr:to>
      <xdr:col>41</xdr:col>
      <xdr:colOff>101600</xdr:colOff>
      <xdr:row>58</xdr:row>
      <xdr:rowOff>137747</xdr:rowOff>
    </xdr:to>
    <xdr:sp macro="" textlink="">
      <xdr:nvSpPr>
        <xdr:cNvPr id="373" name="楕円 372"/>
        <xdr:cNvSpPr/>
      </xdr:nvSpPr>
      <xdr:spPr>
        <a:xfrm>
          <a:off x="7810500" y="998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128874</xdr:rowOff>
    </xdr:from>
    <xdr:ext cx="599010" cy="259045"/>
    <xdr:sp macro="" textlink="">
      <xdr:nvSpPr>
        <xdr:cNvPr id="374" name="テキスト ボックス 373"/>
        <xdr:cNvSpPr txBox="1"/>
      </xdr:nvSpPr>
      <xdr:spPr>
        <a:xfrm>
          <a:off x="7561795" y="1007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53767</xdr:rowOff>
    </xdr:from>
    <xdr:to>
      <xdr:col>36</xdr:col>
      <xdr:colOff>165100</xdr:colOff>
      <xdr:row>58</xdr:row>
      <xdr:rowOff>155367</xdr:rowOff>
    </xdr:to>
    <xdr:sp macro="" textlink="">
      <xdr:nvSpPr>
        <xdr:cNvPr id="375" name="楕円 374"/>
        <xdr:cNvSpPr/>
      </xdr:nvSpPr>
      <xdr:spPr>
        <a:xfrm>
          <a:off x="6921500" y="999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146494</xdr:rowOff>
    </xdr:from>
    <xdr:ext cx="534377" cy="259045"/>
    <xdr:sp macro="" textlink="">
      <xdr:nvSpPr>
        <xdr:cNvPr id="376" name="テキスト ボックス 375"/>
        <xdr:cNvSpPr txBox="1"/>
      </xdr:nvSpPr>
      <xdr:spPr>
        <a:xfrm>
          <a:off x="6705111" y="100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43313</xdr:rowOff>
    </xdr:from>
    <xdr:to>
      <xdr:col>54</xdr:col>
      <xdr:colOff>189865</xdr:colOff>
      <xdr:row>78</xdr:row>
      <xdr:rowOff>136048</xdr:rowOff>
    </xdr:to>
    <xdr:cxnSp macro="">
      <xdr:nvCxnSpPr>
        <xdr:cNvPr id="398" name="直線コネクタ 397"/>
        <xdr:cNvCxnSpPr/>
      </xdr:nvCxnSpPr>
      <xdr:spPr>
        <a:xfrm flipV="1">
          <a:off x="10475595" y="12216263"/>
          <a:ext cx="1270" cy="12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139875</xdr:rowOff>
    </xdr:from>
    <xdr:ext cx="469744" cy="259045"/>
    <xdr:sp macro="" textlink="">
      <xdr:nvSpPr>
        <xdr:cNvPr id="399" name="商工費最小値テキスト"/>
        <xdr:cNvSpPr txBox="1"/>
      </xdr:nvSpPr>
      <xdr:spPr>
        <a:xfrm>
          <a:off x="10528300" y="135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136048</xdr:rowOff>
    </xdr:from>
    <xdr:to>
      <xdr:col>55</xdr:col>
      <xdr:colOff>88900</xdr:colOff>
      <xdr:row>78</xdr:row>
      <xdr:rowOff>136048</xdr:rowOff>
    </xdr:to>
    <xdr:cxnSp macro="">
      <xdr:nvCxnSpPr>
        <xdr:cNvPr id="400" name="直線コネクタ 399"/>
        <xdr:cNvCxnSpPr/>
      </xdr:nvCxnSpPr>
      <xdr:spPr>
        <a:xfrm>
          <a:off x="10388600" y="1350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161440</xdr:rowOff>
    </xdr:from>
    <xdr:ext cx="599010" cy="259045"/>
    <xdr:sp macro="" textlink="">
      <xdr:nvSpPr>
        <xdr:cNvPr id="401" name="商工費最大値テキスト"/>
        <xdr:cNvSpPr txBox="1"/>
      </xdr:nvSpPr>
      <xdr:spPr>
        <a:xfrm>
          <a:off x="10528300" y="119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43313</xdr:rowOff>
    </xdr:from>
    <xdr:to>
      <xdr:col>55</xdr:col>
      <xdr:colOff>88900</xdr:colOff>
      <xdr:row>71</xdr:row>
      <xdr:rowOff>43313</xdr:rowOff>
    </xdr:to>
    <xdr:cxnSp macro="">
      <xdr:nvCxnSpPr>
        <xdr:cNvPr id="402" name="直線コネクタ 401"/>
        <xdr:cNvCxnSpPr/>
      </xdr:nvCxnSpPr>
      <xdr:spPr>
        <a:xfrm>
          <a:off x="10388600" y="12216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145109</xdr:rowOff>
    </xdr:from>
    <xdr:to>
      <xdr:col>55</xdr:col>
      <xdr:colOff>0</xdr:colOff>
      <xdr:row>77</xdr:row>
      <xdr:rowOff>165843</xdr:rowOff>
    </xdr:to>
    <xdr:cxnSp macro="">
      <xdr:nvCxnSpPr>
        <xdr:cNvPr id="403" name="直線コネクタ 402"/>
        <xdr:cNvCxnSpPr/>
      </xdr:nvCxnSpPr>
      <xdr:spPr>
        <a:xfrm>
          <a:off x="9639300" y="13346759"/>
          <a:ext cx="838200" cy="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117885</xdr:rowOff>
    </xdr:from>
    <xdr:ext cx="534377" cy="259045"/>
    <xdr:sp macro="" textlink="">
      <xdr:nvSpPr>
        <xdr:cNvPr id="404" name="商工費平均値テキスト"/>
        <xdr:cNvSpPr txBox="1"/>
      </xdr:nvSpPr>
      <xdr:spPr>
        <a:xfrm>
          <a:off x="10528300" y="131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95008</xdr:rowOff>
    </xdr:from>
    <xdr:to>
      <xdr:col>55</xdr:col>
      <xdr:colOff>50800</xdr:colOff>
      <xdr:row>78</xdr:row>
      <xdr:rowOff>25158</xdr:rowOff>
    </xdr:to>
    <xdr:sp macro="" textlink="">
      <xdr:nvSpPr>
        <xdr:cNvPr id="405" name="フローチャート: 判断 404"/>
        <xdr:cNvSpPr/>
      </xdr:nvSpPr>
      <xdr:spPr>
        <a:xfrm>
          <a:off x="104267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143568</xdr:rowOff>
    </xdr:from>
    <xdr:to>
      <xdr:col>50</xdr:col>
      <xdr:colOff>114300</xdr:colOff>
      <xdr:row>77</xdr:row>
      <xdr:rowOff>145109</xdr:rowOff>
    </xdr:to>
    <xdr:cxnSp macro="">
      <xdr:nvCxnSpPr>
        <xdr:cNvPr id="406" name="直線コネクタ 405"/>
        <xdr:cNvCxnSpPr/>
      </xdr:nvCxnSpPr>
      <xdr:spPr>
        <a:xfrm>
          <a:off x="8750300" y="13345218"/>
          <a:ext cx="88900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113968</xdr:rowOff>
    </xdr:from>
    <xdr:to>
      <xdr:col>50</xdr:col>
      <xdr:colOff>165100</xdr:colOff>
      <xdr:row>78</xdr:row>
      <xdr:rowOff>44118</xdr:rowOff>
    </xdr:to>
    <xdr:sp macro="" textlink="">
      <xdr:nvSpPr>
        <xdr:cNvPr id="407" name="フローチャート: 判断 406"/>
        <xdr:cNvSpPr/>
      </xdr:nvSpPr>
      <xdr:spPr>
        <a:xfrm>
          <a:off x="9588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35245</xdr:rowOff>
    </xdr:from>
    <xdr:ext cx="534377" cy="259045"/>
    <xdr:sp macro="" textlink="">
      <xdr:nvSpPr>
        <xdr:cNvPr id="408" name="テキスト ボックス 407"/>
        <xdr:cNvSpPr txBox="1"/>
      </xdr:nvSpPr>
      <xdr:spPr>
        <a:xfrm>
          <a:off x="9372111" y="1340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143568</xdr:rowOff>
    </xdr:from>
    <xdr:to>
      <xdr:col>45</xdr:col>
      <xdr:colOff>177800</xdr:colOff>
      <xdr:row>78</xdr:row>
      <xdr:rowOff>43788</xdr:rowOff>
    </xdr:to>
    <xdr:cxnSp macro="">
      <xdr:nvCxnSpPr>
        <xdr:cNvPr id="409" name="直線コネクタ 408"/>
        <xdr:cNvCxnSpPr/>
      </xdr:nvCxnSpPr>
      <xdr:spPr>
        <a:xfrm flipV="1">
          <a:off x="7861300" y="13345218"/>
          <a:ext cx="889000" cy="7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106431</xdr:rowOff>
    </xdr:from>
    <xdr:to>
      <xdr:col>46</xdr:col>
      <xdr:colOff>38100</xdr:colOff>
      <xdr:row>78</xdr:row>
      <xdr:rowOff>36581</xdr:rowOff>
    </xdr:to>
    <xdr:sp macro="" textlink="">
      <xdr:nvSpPr>
        <xdr:cNvPr id="410" name="フローチャート: 判断 409"/>
        <xdr:cNvSpPr/>
      </xdr:nvSpPr>
      <xdr:spPr>
        <a:xfrm>
          <a:off x="8699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27708</xdr:rowOff>
    </xdr:from>
    <xdr:ext cx="534377" cy="259045"/>
    <xdr:sp macro="" textlink="">
      <xdr:nvSpPr>
        <xdr:cNvPr id="411" name="テキスト ボックス 410"/>
        <xdr:cNvSpPr txBox="1"/>
      </xdr:nvSpPr>
      <xdr:spPr>
        <a:xfrm>
          <a:off x="8483111" y="134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28944</xdr:rowOff>
    </xdr:from>
    <xdr:to>
      <xdr:col>41</xdr:col>
      <xdr:colOff>50800</xdr:colOff>
      <xdr:row>78</xdr:row>
      <xdr:rowOff>43788</xdr:rowOff>
    </xdr:to>
    <xdr:cxnSp macro="">
      <xdr:nvCxnSpPr>
        <xdr:cNvPr id="412" name="直線コネクタ 411"/>
        <xdr:cNvCxnSpPr/>
      </xdr:nvCxnSpPr>
      <xdr:spPr>
        <a:xfrm>
          <a:off x="6972300" y="13402044"/>
          <a:ext cx="889000" cy="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140534</xdr:rowOff>
    </xdr:from>
    <xdr:to>
      <xdr:col>41</xdr:col>
      <xdr:colOff>101600</xdr:colOff>
      <xdr:row>78</xdr:row>
      <xdr:rowOff>70684</xdr:rowOff>
    </xdr:to>
    <xdr:sp macro="" textlink="">
      <xdr:nvSpPr>
        <xdr:cNvPr id="413" name="フローチャート: 判断 412"/>
        <xdr:cNvSpPr/>
      </xdr:nvSpPr>
      <xdr:spPr>
        <a:xfrm>
          <a:off x="7810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87211</xdr:rowOff>
    </xdr:from>
    <xdr:ext cx="534377" cy="259045"/>
    <xdr:sp macro="" textlink="">
      <xdr:nvSpPr>
        <xdr:cNvPr id="414" name="テキスト ボックス 413"/>
        <xdr:cNvSpPr txBox="1"/>
      </xdr:nvSpPr>
      <xdr:spPr>
        <a:xfrm>
          <a:off x="7594111" y="131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146089</xdr:rowOff>
    </xdr:from>
    <xdr:to>
      <xdr:col>36</xdr:col>
      <xdr:colOff>165100</xdr:colOff>
      <xdr:row>78</xdr:row>
      <xdr:rowOff>76239</xdr:rowOff>
    </xdr:to>
    <xdr:sp macro="" textlink="">
      <xdr:nvSpPr>
        <xdr:cNvPr id="415" name="フローチャート: 判断 414"/>
        <xdr:cNvSpPr/>
      </xdr:nvSpPr>
      <xdr:spPr>
        <a:xfrm>
          <a:off x="6921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92766</xdr:rowOff>
    </xdr:from>
    <xdr:ext cx="534377" cy="259045"/>
    <xdr:sp macro="" textlink="">
      <xdr:nvSpPr>
        <xdr:cNvPr id="416" name="テキスト ボックス 415"/>
        <xdr:cNvSpPr txBox="1"/>
      </xdr:nvSpPr>
      <xdr:spPr>
        <a:xfrm>
          <a:off x="6705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115043</xdr:rowOff>
    </xdr:from>
    <xdr:to>
      <xdr:col>55</xdr:col>
      <xdr:colOff>50800</xdr:colOff>
      <xdr:row>78</xdr:row>
      <xdr:rowOff>45193</xdr:rowOff>
    </xdr:to>
    <xdr:sp macro="" textlink="">
      <xdr:nvSpPr>
        <xdr:cNvPr id="422" name="楕円 421"/>
        <xdr:cNvSpPr/>
      </xdr:nvSpPr>
      <xdr:spPr>
        <a:xfrm>
          <a:off x="10426700" y="1331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93470</xdr:rowOff>
    </xdr:from>
    <xdr:ext cx="534377" cy="259045"/>
    <xdr:sp macro="" textlink="">
      <xdr:nvSpPr>
        <xdr:cNvPr id="423" name="商工費該当値テキスト"/>
        <xdr:cNvSpPr txBox="1"/>
      </xdr:nvSpPr>
      <xdr:spPr>
        <a:xfrm>
          <a:off x="10528300" y="132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94309</xdr:rowOff>
    </xdr:from>
    <xdr:to>
      <xdr:col>50</xdr:col>
      <xdr:colOff>165100</xdr:colOff>
      <xdr:row>78</xdr:row>
      <xdr:rowOff>24459</xdr:rowOff>
    </xdr:to>
    <xdr:sp macro="" textlink="">
      <xdr:nvSpPr>
        <xdr:cNvPr id="424" name="楕円 423"/>
        <xdr:cNvSpPr/>
      </xdr:nvSpPr>
      <xdr:spPr>
        <a:xfrm>
          <a:off x="9588500" y="1329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40986</xdr:rowOff>
    </xdr:from>
    <xdr:ext cx="534377" cy="259045"/>
    <xdr:sp macro="" textlink="">
      <xdr:nvSpPr>
        <xdr:cNvPr id="425" name="テキスト ボックス 424"/>
        <xdr:cNvSpPr txBox="1"/>
      </xdr:nvSpPr>
      <xdr:spPr>
        <a:xfrm>
          <a:off x="9372111" y="1307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92768</xdr:rowOff>
    </xdr:from>
    <xdr:to>
      <xdr:col>46</xdr:col>
      <xdr:colOff>38100</xdr:colOff>
      <xdr:row>78</xdr:row>
      <xdr:rowOff>22918</xdr:rowOff>
    </xdr:to>
    <xdr:sp macro="" textlink="">
      <xdr:nvSpPr>
        <xdr:cNvPr id="426" name="楕円 425"/>
        <xdr:cNvSpPr/>
      </xdr:nvSpPr>
      <xdr:spPr>
        <a:xfrm>
          <a:off x="8699500" y="132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39445</xdr:rowOff>
    </xdr:from>
    <xdr:ext cx="534377" cy="259045"/>
    <xdr:sp macro="" textlink="">
      <xdr:nvSpPr>
        <xdr:cNvPr id="427" name="テキスト ボックス 426"/>
        <xdr:cNvSpPr txBox="1"/>
      </xdr:nvSpPr>
      <xdr:spPr>
        <a:xfrm>
          <a:off x="8483111" y="130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164438</xdr:rowOff>
    </xdr:from>
    <xdr:to>
      <xdr:col>41</xdr:col>
      <xdr:colOff>101600</xdr:colOff>
      <xdr:row>78</xdr:row>
      <xdr:rowOff>94588</xdr:rowOff>
    </xdr:to>
    <xdr:sp macro="" textlink="">
      <xdr:nvSpPr>
        <xdr:cNvPr id="428" name="楕円 427"/>
        <xdr:cNvSpPr/>
      </xdr:nvSpPr>
      <xdr:spPr>
        <a:xfrm>
          <a:off x="7810500" y="1336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85715</xdr:rowOff>
    </xdr:from>
    <xdr:ext cx="534377" cy="259045"/>
    <xdr:sp macro="" textlink="">
      <xdr:nvSpPr>
        <xdr:cNvPr id="429" name="テキスト ボックス 428"/>
        <xdr:cNvSpPr txBox="1"/>
      </xdr:nvSpPr>
      <xdr:spPr>
        <a:xfrm>
          <a:off x="7594111" y="1345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149594</xdr:rowOff>
    </xdr:from>
    <xdr:to>
      <xdr:col>36</xdr:col>
      <xdr:colOff>165100</xdr:colOff>
      <xdr:row>78</xdr:row>
      <xdr:rowOff>79744</xdr:rowOff>
    </xdr:to>
    <xdr:sp macro="" textlink="">
      <xdr:nvSpPr>
        <xdr:cNvPr id="430" name="楕円 429"/>
        <xdr:cNvSpPr/>
      </xdr:nvSpPr>
      <xdr:spPr>
        <a:xfrm>
          <a:off x="6921500" y="133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70871</xdr:rowOff>
    </xdr:from>
    <xdr:ext cx="534377" cy="259045"/>
    <xdr:sp macro="" textlink="">
      <xdr:nvSpPr>
        <xdr:cNvPr id="431" name="テキスト ボックス 430"/>
        <xdr:cNvSpPr txBox="1"/>
      </xdr:nvSpPr>
      <xdr:spPr>
        <a:xfrm>
          <a:off x="6705111" y="1344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45" name="テキスト ボックス 444"/>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111777</xdr:rowOff>
    </xdr:from>
    <xdr:ext cx="595419" cy="259045"/>
    <xdr:sp macro="" textlink="">
      <xdr:nvSpPr>
        <xdr:cNvPr id="447" name="テキスト ボックス 446"/>
        <xdr:cNvSpPr txBox="1"/>
      </xdr:nvSpPr>
      <xdr:spPr>
        <a:xfrm>
          <a:off x="6008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1" name="テキスト ボックス 450"/>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142608</xdr:rowOff>
    </xdr:from>
    <xdr:to>
      <xdr:col>54</xdr:col>
      <xdr:colOff>189865</xdr:colOff>
      <xdr:row>99</xdr:row>
      <xdr:rowOff>526</xdr:rowOff>
    </xdr:to>
    <xdr:cxnSp macro="">
      <xdr:nvCxnSpPr>
        <xdr:cNvPr id="459" name="直線コネクタ 458"/>
        <xdr:cNvCxnSpPr/>
      </xdr:nvCxnSpPr>
      <xdr:spPr>
        <a:xfrm flipV="1">
          <a:off x="10475595" y="15573108"/>
          <a:ext cx="1270" cy="140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4353</xdr:rowOff>
    </xdr:from>
    <xdr:ext cx="534377" cy="259045"/>
    <xdr:sp macro="" textlink="">
      <xdr:nvSpPr>
        <xdr:cNvPr id="460" name="土木費最小値テキスト"/>
        <xdr:cNvSpPr txBox="1"/>
      </xdr:nvSpPr>
      <xdr:spPr>
        <a:xfrm>
          <a:off x="10528300" y="169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526</xdr:rowOff>
    </xdr:from>
    <xdr:to>
      <xdr:col>55</xdr:col>
      <xdr:colOff>88900</xdr:colOff>
      <xdr:row>99</xdr:row>
      <xdr:rowOff>526</xdr:rowOff>
    </xdr:to>
    <xdr:cxnSp macro="">
      <xdr:nvCxnSpPr>
        <xdr:cNvPr id="461" name="直線コネクタ 460"/>
        <xdr:cNvCxnSpPr/>
      </xdr:nvCxnSpPr>
      <xdr:spPr>
        <a:xfrm>
          <a:off x="10388600" y="1697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89285</xdr:rowOff>
    </xdr:from>
    <xdr:ext cx="599010" cy="259045"/>
    <xdr:sp macro="" textlink="">
      <xdr:nvSpPr>
        <xdr:cNvPr id="462" name="土木費最大値テキスト"/>
        <xdr:cNvSpPr txBox="1"/>
      </xdr:nvSpPr>
      <xdr:spPr>
        <a:xfrm>
          <a:off x="10528300" y="153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142608</xdr:rowOff>
    </xdr:from>
    <xdr:to>
      <xdr:col>55</xdr:col>
      <xdr:colOff>88900</xdr:colOff>
      <xdr:row>90</xdr:row>
      <xdr:rowOff>142608</xdr:rowOff>
    </xdr:to>
    <xdr:cxnSp macro="">
      <xdr:nvCxnSpPr>
        <xdr:cNvPr id="463" name="直線コネクタ 462"/>
        <xdr:cNvCxnSpPr/>
      </xdr:nvCxnSpPr>
      <xdr:spPr>
        <a:xfrm>
          <a:off x="10388600" y="1557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11435</xdr:rowOff>
    </xdr:from>
    <xdr:to>
      <xdr:col>55</xdr:col>
      <xdr:colOff>0</xdr:colOff>
      <xdr:row>97</xdr:row>
      <xdr:rowOff>151747</xdr:rowOff>
    </xdr:to>
    <xdr:cxnSp macro="">
      <xdr:nvCxnSpPr>
        <xdr:cNvPr id="464" name="直線コネクタ 463"/>
        <xdr:cNvCxnSpPr/>
      </xdr:nvCxnSpPr>
      <xdr:spPr>
        <a:xfrm>
          <a:off x="9639300" y="16642085"/>
          <a:ext cx="838200" cy="14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144625</xdr:rowOff>
    </xdr:from>
    <xdr:ext cx="599010" cy="259045"/>
    <xdr:sp macro="" textlink="">
      <xdr:nvSpPr>
        <xdr:cNvPr id="465" name="土木費平均値テキスト"/>
        <xdr:cNvSpPr txBox="1"/>
      </xdr:nvSpPr>
      <xdr:spPr>
        <a:xfrm>
          <a:off x="10528300" y="16432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121748</xdr:rowOff>
    </xdr:from>
    <xdr:to>
      <xdr:col>55</xdr:col>
      <xdr:colOff>50800</xdr:colOff>
      <xdr:row>97</xdr:row>
      <xdr:rowOff>51898</xdr:rowOff>
    </xdr:to>
    <xdr:sp macro="" textlink="">
      <xdr:nvSpPr>
        <xdr:cNvPr id="466" name="フローチャート: 判断 465"/>
        <xdr:cNvSpPr/>
      </xdr:nvSpPr>
      <xdr:spPr>
        <a:xfrm>
          <a:off x="10426700" y="1658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11435</xdr:rowOff>
    </xdr:from>
    <xdr:to>
      <xdr:col>50</xdr:col>
      <xdr:colOff>114300</xdr:colOff>
      <xdr:row>97</xdr:row>
      <xdr:rowOff>33141</xdr:rowOff>
    </xdr:to>
    <xdr:cxnSp macro="">
      <xdr:nvCxnSpPr>
        <xdr:cNvPr id="467" name="直線コネクタ 466"/>
        <xdr:cNvCxnSpPr/>
      </xdr:nvCxnSpPr>
      <xdr:spPr>
        <a:xfrm flipV="1">
          <a:off x="8750300" y="16642085"/>
          <a:ext cx="889000" cy="2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145155</xdr:rowOff>
    </xdr:from>
    <xdr:to>
      <xdr:col>50</xdr:col>
      <xdr:colOff>165100</xdr:colOff>
      <xdr:row>97</xdr:row>
      <xdr:rowOff>75305</xdr:rowOff>
    </xdr:to>
    <xdr:sp macro="" textlink="">
      <xdr:nvSpPr>
        <xdr:cNvPr id="468" name="フローチャート: 判断 467"/>
        <xdr:cNvSpPr/>
      </xdr:nvSpPr>
      <xdr:spPr>
        <a:xfrm>
          <a:off x="9588500" y="1660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66432</xdr:rowOff>
    </xdr:from>
    <xdr:ext cx="599010" cy="259045"/>
    <xdr:sp macro="" textlink="">
      <xdr:nvSpPr>
        <xdr:cNvPr id="469" name="テキスト ボックス 468"/>
        <xdr:cNvSpPr txBox="1"/>
      </xdr:nvSpPr>
      <xdr:spPr>
        <a:xfrm>
          <a:off x="9339795" y="1669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79804</xdr:rowOff>
    </xdr:from>
    <xdr:to>
      <xdr:col>45</xdr:col>
      <xdr:colOff>177800</xdr:colOff>
      <xdr:row>97</xdr:row>
      <xdr:rowOff>33141</xdr:rowOff>
    </xdr:to>
    <xdr:cxnSp macro="">
      <xdr:nvCxnSpPr>
        <xdr:cNvPr id="470" name="直線コネクタ 469"/>
        <xdr:cNvCxnSpPr/>
      </xdr:nvCxnSpPr>
      <xdr:spPr>
        <a:xfrm>
          <a:off x="7861300" y="16539004"/>
          <a:ext cx="889000" cy="12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160693</xdr:rowOff>
    </xdr:from>
    <xdr:to>
      <xdr:col>46</xdr:col>
      <xdr:colOff>38100</xdr:colOff>
      <xdr:row>97</xdr:row>
      <xdr:rowOff>90843</xdr:rowOff>
    </xdr:to>
    <xdr:sp macro="" textlink="">
      <xdr:nvSpPr>
        <xdr:cNvPr id="471" name="フローチャート: 判断 470"/>
        <xdr:cNvSpPr/>
      </xdr:nvSpPr>
      <xdr:spPr>
        <a:xfrm>
          <a:off x="8699500" y="1661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81970</xdr:rowOff>
    </xdr:from>
    <xdr:ext cx="599010" cy="259045"/>
    <xdr:sp macro="" textlink="">
      <xdr:nvSpPr>
        <xdr:cNvPr id="472" name="テキスト ボックス 471"/>
        <xdr:cNvSpPr txBox="1"/>
      </xdr:nvSpPr>
      <xdr:spPr>
        <a:xfrm>
          <a:off x="8450795" y="1671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79804</xdr:rowOff>
    </xdr:from>
    <xdr:to>
      <xdr:col>41</xdr:col>
      <xdr:colOff>50800</xdr:colOff>
      <xdr:row>96</xdr:row>
      <xdr:rowOff>131356</xdr:rowOff>
    </xdr:to>
    <xdr:cxnSp macro="">
      <xdr:nvCxnSpPr>
        <xdr:cNvPr id="473" name="直線コネクタ 472"/>
        <xdr:cNvCxnSpPr/>
      </xdr:nvCxnSpPr>
      <xdr:spPr>
        <a:xfrm flipV="1">
          <a:off x="6972300" y="16539004"/>
          <a:ext cx="889000" cy="5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12004</xdr:rowOff>
    </xdr:from>
    <xdr:to>
      <xdr:col>41</xdr:col>
      <xdr:colOff>101600</xdr:colOff>
      <xdr:row>97</xdr:row>
      <xdr:rowOff>113604</xdr:rowOff>
    </xdr:to>
    <xdr:sp macro="" textlink="">
      <xdr:nvSpPr>
        <xdr:cNvPr id="474" name="フローチャート: 判断 473"/>
        <xdr:cNvSpPr/>
      </xdr:nvSpPr>
      <xdr:spPr>
        <a:xfrm>
          <a:off x="7810500" y="1664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104731</xdr:rowOff>
    </xdr:from>
    <xdr:ext cx="599010" cy="259045"/>
    <xdr:sp macro="" textlink="">
      <xdr:nvSpPr>
        <xdr:cNvPr id="475" name="テキスト ボックス 474"/>
        <xdr:cNvSpPr txBox="1"/>
      </xdr:nvSpPr>
      <xdr:spPr>
        <a:xfrm>
          <a:off x="7561795" y="1673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19214</xdr:rowOff>
    </xdr:from>
    <xdr:to>
      <xdr:col>36</xdr:col>
      <xdr:colOff>165100</xdr:colOff>
      <xdr:row>97</xdr:row>
      <xdr:rowOff>120814</xdr:rowOff>
    </xdr:to>
    <xdr:sp macro="" textlink="">
      <xdr:nvSpPr>
        <xdr:cNvPr id="476" name="フローチャート: 判断 475"/>
        <xdr:cNvSpPr/>
      </xdr:nvSpPr>
      <xdr:spPr>
        <a:xfrm>
          <a:off x="6921500" y="1664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111941</xdr:rowOff>
    </xdr:from>
    <xdr:ext cx="599010" cy="259045"/>
    <xdr:sp macro="" textlink="">
      <xdr:nvSpPr>
        <xdr:cNvPr id="477" name="テキスト ボックス 476"/>
        <xdr:cNvSpPr txBox="1"/>
      </xdr:nvSpPr>
      <xdr:spPr>
        <a:xfrm>
          <a:off x="6672795" y="1674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100947</xdr:rowOff>
    </xdr:from>
    <xdr:to>
      <xdr:col>55</xdr:col>
      <xdr:colOff>50800</xdr:colOff>
      <xdr:row>98</xdr:row>
      <xdr:rowOff>31097</xdr:rowOff>
    </xdr:to>
    <xdr:sp macro="" textlink="">
      <xdr:nvSpPr>
        <xdr:cNvPr id="483" name="楕円 482"/>
        <xdr:cNvSpPr/>
      </xdr:nvSpPr>
      <xdr:spPr>
        <a:xfrm>
          <a:off x="10426700" y="1673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79374</xdr:rowOff>
    </xdr:from>
    <xdr:ext cx="599010" cy="259045"/>
    <xdr:sp macro="" textlink="">
      <xdr:nvSpPr>
        <xdr:cNvPr id="484" name="土木費該当値テキスト"/>
        <xdr:cNvSpPr txBox="1"/>
      </xdr:nvSpPr>
      <xdr:spPr>
        <a:xfrm>
          <a:off x="10528300" y="1671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132085</xdr:rowOff>
    </xdr:from>
    <xdr:to>
      <xdr:col>50</xdr:col>
      <xdr:colOff>165100</xdr:colOff>
      <xdr:row>97</xdr:row>
      <xdr:rowOff>62235</xdr:rowOff>
    </xdr:to>
    <xdr:sp macro="" textlink="">
      <xdr:nvSpPr>
        <xdr:cNvPr id="485" name="楕円 484"/>
        <xdr:cNvSpPr/>
      </xdr:nvSpPr>
      <xdr:spPr>
        <a:xfrm>
          <a:off x="9588500" y="1659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78762</xdr:rowOff>
    </xdr:from>
    <xdr:ext cx="599010" cy="259045"/>
    <xdr:sp macro="" textlink="">
      <xdr:nvSpPr>
        <xdr:cNvPr id="486" name="テキスト ボックス 485"/>
        <xdr:cNvSpPr txBox="1"/>
      </xdr:nvSpPr>
      <xdr:spPr>
        <a:xfrm>
          <a:off x="9339795" y="1636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153791</xdr:rowOff>
    </xdr:from>
    <xdr:to>
      <xdr:col>46</xdr:col>
      <xdr:colOff>38100</xdr:colOff>
      <xdr:row>97</xdr:row>
      <xdr:rowOff>83941</xdr:rowOff>
    </xdr:to>
    <xdr:sp macro="" textlink="">
      <xdr:nvSpPr>
        <xdr:cNvPr id="487" name="楕円 486"/>
        <xdr:cNvSpPr/>
      </xdr:nvSpPr>
      <xdr:spPr>
        <a:xfrm>
          <a:off x="8699500" y="1661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100468</xdr:rowOff>
    </xdr:from>
    <xdr:ext cx="599010" cy="259045"/>
    <xdr:sp macro="" textlink="">
      <xdr:nvSpPr>
        <xdr:cNvPr id="488" name="テキスト ボックス 487"/>
        <xdr:cNvSpPr txBox="1"/>
      </xdr:nvSpPr>
      <xdr:spPr>
        <a:xfrm>
          <a:off x="8450795" y="16388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29004</xdr:rowOff>
    </xdr:from>
    <xdr:to>
      <xdr:col>41</xdr:col>
      <xdr:colOff>101600</xdr:colOff>
      <xdr:row>96</xdr:row>
      <xdr:rowOff>130604</xdr:rowOff>
    </xdr:to>
    <xdr:sp macro="" textlink="">
      <xdr:nvSpPr>
        <xdr:cNvPr id="489" name="楕円 488"/>
        <xdr:cNvSpPr/>
      </xdr:nvSpPr>
      <xdr:spPr>
        <a:xfrm>
          <a:off x="7810500" y="164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147131</xdr:rowOff>
    </xdr:from>
    <xdr:ext cx="599010" cy="259045"/>
    <xdr:sp macro="" textlink="">
      <xdr:nvSpPr>
        <xdr:cNvPr id="490" name="テキスト ボックス 489"/>
        <xdr:cNvSpPr txBox="1"/>
      </xdr:nvSpPr>
      <xdr:spPr>
        <a:xfrm>
          <a:off x="7561795" y="16263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80556</xdr:rowOff>
    </xdr:from>
    <xdr:to>
      <xdr:col>36</xdr:col>
      <xdr:colOff>165100</xdr:colOff>
      <xdr:row>97</xdr:row>
      <xdr:rowOff>10706</xdr:rowOff>
    </xdr:to>
    <xdr:sp macro="" textlink="">
      <xdr:nvSpPr>
        <xdr:cNvPr id="491" name="楕円 490"/>
        <xdr:cNvSpPr/>
      </xdr:nvSpPr>
      <xdr:spPr>
        <a:xfrm>
          <a:off x="6921500" y="1653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27233</xdr:rowOff>
    </xdr:from>
    <xdr:ext cx="599010" cy="259045"/>
    <xdr:sp macro="" textlink="">
      <xdr:nvSpPr>
        <xdr:cNvPr id="492" name="テキスト ボックス 491"/>
        <xdr:cNvSpPr txBox="1"/>
      </xdr:nvSpPr>
      <xdr:spPr>
        <a:xfrm>
          <a:off x="6672795" y="1631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14" name="直線コネクタ 513"/>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15" name="消防費最小値テキスト"/>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6" name="直線コネクタ 515"/>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7" name="消防費最大値テキスト"/>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8" name="直線コネクタ 517"/>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153542</xdr:rowOff>
    </xdr:from>
    <xdr:to>
      <xdr:col>85</xdr:col>
      <xdr:colOff>127000</xdr:colOff>
      <xdr:row>37</xdr:row>
      <xdr:rowOff>158431</xdr:rowOff>
    </xdr:to>
    <xdr:cxnSp macro="">
      <xdr:nvCxnSpPr>
        <xdr:cNvPr id="519" name="直線コネクタ 518"/>
        <xdr:cNvCxnSpPr/>
      </xdr:nvCxnSpPr>
      <xdr:spPr>
        <a:xfrm>
          <a:off x="15481300" y="6497192"/>
          <a:ext cx="838200" cy="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106834</xdr:rowOff>
    </xdr:from>
    <xdr:ext cx="534377" cy="259045"/>
    <xdr:sp macro="" textlink="">
      <xdr:nvSpPr>
        <xdr:cNvPr id="520" name="消防費平均値テキスト"/>
        <xdr:cNvSpPr txBox="1"/>
      </xdr:nvSpPr>
      <xdr:spPr>
        <a:xfrm>
          <a:off x="16370300" y="6450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21" name="フローチャート: 判断 520"/>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137062</xdr:rowOff>
    </xdr:from>
    <xdr:to>
      <xdr:col>81</xdr:col>
      <xdr:colOff>50800</xdr:colOff>
      <xdr:row>37</xdr:row>
      <xdr:rowOff>153542</xdr:rowOff>
    </xdr:to>
    <xdr:cxnSp macro="">
      <xdr:nvCxnSpPr>
        <xdr:cNvPr id="522" name="直線コネクタ 521"/>
        <xdr:cNvCxnSpPr/>
      </xdr:nvCxnSpPr>
      <xdr:spPr>
        <a:xfrm>
          <a:off x="14592300" y="6480712"/>
          <a:ext cx="889000" cy="1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23" name="フローチャート: 判断 522"/>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51462</xdr:rowOff>
    </xdr:from>
    <xdr:ext cx="534377" cy="259045"/>
    <xdr:sp macro="" textlink="">
      <xdr:nvSpPr>
        <xdr:cNvPr id="524" name="テキスト ボックス 523"/>
        <xdr:cNvSpPr txBox="1"/>
      </xdr:nvSpPr>
      <xdr:spPr>
        <a:xfrm>
          <a:off x="15214111" y="656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137062</xdr:rowOff>
    </xdr:from>
    <xdr:to>
      <xdr:col>76</xdr:col>
      <xdr:colOff>114300</xdr:colOff>
      <xdr:row>37</xdr:row>
      <xdr:rowOff>162087</xdr:rowOff>
    </xdr:to>
    <xdr:cxnSp macro="">
      <xdr:nvCxnSpPr>
        <xdr:cNvPr id="525" name="直線コネクタ 524"/>
        <xdr:cNvCxnSpPr/>
      </xdr:nvCxnSpPr>
      <xdr:spPr>
        <a:xfrm flipV="1">
          <a:off x="13703300" y="6480712"/>
          <a:ext cx="889000" cy="2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100414</xdr:rowOff>
    </xdr:from>
    <xdr:to>
      <xdr:col>76</xdr:col>
      <xdr:colOff>165100</xdr:colOff>
      <xdr:row>38</xdr:row>
      <xdr:rowOff>30564</xdr:rowOff>
    </xdr:to>
    <xdr:sp macro="" textlink="">
      <xdr:nvSpPr>
        <xdr:cNvPr id="526" name="フローチャート: 判断 525"/>
        <xdr:cNvSpPr/>
      </xdr:nvSpPr>
      <xdr:spPr>
        <a:xfrm>
          <a:off x="14541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21692</xdr:rowOff>
    </xdr:from>
    <xdr:ext cx="534377" cy="259045"/>
    <xdr:sp macro="" textlink="">
      <xdr:nvSpPr>
        <xdr:cNvPr id="527" name="テキスト ボックス 526"/>
        <xdr:cNvSpPr txBox="1"/>
      </xdr:nvSpPr>
      <xdr:spPr>
        <a:xfrm>
          <a:off x="14325111" y="653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149802</xdr:rowOff>
    </xdr:from>
    <xdr:to>
      <xdr:col>71</xdr:col>
      <xdr:colOff>177800</xdr:colOff>
      <xdr:row>37</xdr:row>
      <xdr:rowOff>162087</xdr:rowOff>
    </xdr:to>
    <xdr:cxnSp macro="">
      <xdr:nvCxnSpPr>
        <xdr:cNvPr id="528" name="直線コネクタ 527"/>
        <xdr:cNvCxnSpPr/>
      </xdr:nvCxnSpPr>
      <xdr:spPr>
        <a:xfrm>
          <a:off x="12814300" y="6493452"/>
          <a:ext cx="889000" cy="1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139137</xdr:rowOff>
    </xdr:from>
    <xdr:to>
      <xdr:col>72</xdr:col>
      <xdr:colOff>38100</xdr:colOff>
      <xdr:row>38</xdr:row>
      <xdr:rowOff>69287</xdr:rowOff>
    </xdr:to>
    <xdr:sp macro="" textlink="">
      <xdr:nvSpPr>
        <xdr:cNvPr id="529" name="フローチャート: 判断 528"/>
        <xdr:cNvSpPr/>
      </xdr:nvSpPr>
      <xdr:spPr>
        <a:xfrm>
          <a:off x="13652500" y="648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60414</xdr:rowOff>
    </xdr:from>
    <xdr:ext cx="534377" cy="259045"/>
    <xdr:sp macro="" textlink="">
      <xdr:nvSpPr>
        <xdr:cNvPr id="530" name="テキスト ボックス 529"/>
        <xdr:cNvSpPr txBox="1"/>
      </xdr:nvSpPr>
      <xdr:spPr>
        <a:xfrm>
          <a:off x="13436111" y="657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135848</xdr:rowOff>
    </xdr:from>
    <xdr:to>
      <xdr:col>67</xdr:col>
      <xdr:colOff>101600</xdr:colOff>
      <xdr:row>38</xdr:row>
      <xdr:rowOff>65998</xdr:rowOff>
    </xdr:to>
    <xdr:sp macro="" textlink="">
      <xdr:nvSpPr>
        <xdr:cNvPr id="531" name="フローチャート: 判断 530"/>
        <xdr:cNvSpPr/>
      </xdr:nvSpPr>
      <xdr:spPr>
        <a:xfrm>
          <a:off x="12763500" y="647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57125</xdr:rowOff>
    </xdr:from>
    <xdr:ext cx="534377" cy="259045"/>
    <xdr:sp macro="" textlink="">
      <xdr:nvSpPr>
        <xdr:cNvPr id="532" name="テキスト ボックス 531"/>
        <xdr:cNvSpPr txBox="1"/>
      </xdr:nvSpPr>
      <xdr:spPr>
        <a:xfrm>
          <a:off x="12547111" y="657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107631</xdr:rowOff>
    </xdr:from>
    <xdr:to>
      <xdr:col>85</xdr:col>
      <xdr:colOff>177800</xdr:colOff>
      <xdr:row>38</xdr:row>
      <xdr:rowOff>37781</xdr:rowOff>
    </xdr:to>
    <xdr:sp macro="" textlink="">
      <xdr:nvSpPr>
        <xdr:cNvPr id="538" name="楕円 537"/>
        <xdr:cNvSpPr/>
      </xdr:nvSpPr>
      <xdr:spPr>
        <a:xfrm>
          <a:off x="16268700" y="645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130508</xdr:rowOff>
    </xdr:from>
    <xdr:ext cx="534377" cy="259045"/>
    <xdr:sp macro="" textlink="">
      <xdr:nvSpPr>
        <xdr:cNvPr id="539" name="消防費該当値テキスト"/>
        <xdr:cNvSpPr txBox="1"/>
      </xdr:nvSpPr>
      <xdr:spPr>
        <a:xfrm>
          <a:off x="16370300" y="630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102742</xdr:rowOff>
    </xdr:from>
    <xdr:to>
      <xdr:col>81</xdr:col>
      <xdr:colOff>101600</xdr:colOff>
      <xdr:row>38</xdr:row>
      <xdr:rowOff>32892</xdr:rowOff>
    </xdr:to>
    <xdr:sp macro="" textlink="">
      <xdr:nvSpPr>
        <xdr:cNvPr id="540" name="楕円 539"/>
        <xdr:cNvSpPr/>
      </xdr:nvSpPr>
      <xdr:spPr>
        <a:xfrm>
          <a:off x="15430500" y="644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49419</xdr:rowOff>
    </xdr:from>
    <xdr:ext cx="534377" cy="259045"/>
    <xdr:sp macro="" textlink="">
      <xdr:nvSpPr>
        <xdr:cNvPr id="541" name="テキスト ボックス 540"/>
        <xdr:cNvSpPr txBox="1"/>
      </xdr:nvSpPr>
      <xdr:spPr>
        <a:xfrm>
          <a:off x="15214111" y="622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86262</xdr:rowOff>
    </xdr:from>
    <xdr:to>
      <xdr:col>76</xdr:col>
      <xdr:colOff>165100</xdr:colOff>
      <xdr:row>38</xdr:row>
      <xdr:rowOff>16411</xdr:rowOff>
    </xdr:to>
    <xdr:sp macro="" textlink="">
      <xdr:nvSpPr>
        <xdr:cNvPr id="542" name="楕円 541"/>
        <xdr:cNvSpPr/>
      </xdr:nvSpPr>
      <xdr:spPr>
        <a:xfrm>
          <a:off x="14541500" y="64299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32939</xdr:rowOff>
    </xdr:from>
    <xdr:ext cx="534377" cy="259045"/>
    <xdr:sp macro="" textlink="">
      <xdr:nvSpPr>
        <xdr:cNvPr id="543" name="テキスト ボックス 542"/>
        <xdr:cNvSpPr txBox="1"/>
      </xdr:nvSpPr>
      <xdr:spPr>
        <a:xfrm>
          <a:off x="14325111" y="620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111287</xdr:rowOff>
    </xdr:from>
    <xdr:to>
      <xdr:col>72</xdr:col>
      <xdr:colOff>38100</xdr:colOff>
      <xdr:row>38</xdr:row>
      <xdr:rowOff>41436</xdr:rowOff>
    </xdr:to>
    <xdr:sp macro="" textlink="">
      <xdr:nvSpPr>
        <xdr:cNvPr id="544" name="楕円 543"/>
        <xdr:cNvSpPr/>
      </xdr:nvSpPr>
      <xdr:spPr>
        <a:xfrm>
          <a:off x="13652500" y="64549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57964</xdr:rowOff>
    </xdr:from>
    <xdr:ext cx="534377" cy="259045"/>
    <xdr:sp macro="" textlink="">
      <xdr:nvSpPr>
        <xdr:cNvPr id="545" name="テキスト ボックス 544"/>
        <xdr:cNvSpPr txBox="1"/>
      </xdr:nvSpPr>
      <xdr:spPr>
        <a:xfrm>
          <a:off x="13436111" y="623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99002</xdr:rowOff>
    </xdr:from>
    <xdr:to>
      <xdr:col>67</xdr:col>
      <xdr:colOff>101600</xdr:colOff>
      <xdr:row>38</xdr:row>
      <xdr:rowOff>29152</xdr:rowOff>
    </xdr:to>
    <xdr:sp macro="" textlink="">
      <xdr:nvSpPr>
        <xdr:cNvPr id="546" name="楕円 545"/>
        <xdr:cNvSpPr/>
      </xdr:nvSpPr>
      <xdr:spPr>
        <a:xfrm>
          <a:off x="12763500" y="644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45679</xdr:rowOff>
    </xdr:from>
    <xdr:ext cx="534377" cy="259045"/>
    <xdr:sp macro="" textlink="">
      <xdr:nvSpPr>
        <xdr:cNvPr id="547" name="テキスト ボックス 546"/>
        <xdr:cNvSpPr txBox="1"/>
      </xdr:nvSpPr>
      <xdr:spPr>
        <a:xfrm>
          <a:off x="12547111" y="621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71" name="直線コネクタ 570"/>
        <xdr:cNvCxnSpPr/>
      </xdr:nvCxnSpPr>
      <xdr:spPr>
        <a:xfrm flipV="1">
          <a:off x="16317595" y="8698516"/>
          <a:ext cx="1269" cy="136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72" name="教育費最小値テキスト"/>
        <xdr:cNvSpPr txBox="1"/>
      </xdr:nvSpPr>
      <xdr:spPr>
        <a:xfrm>
          <a:off x="16370300" y="100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73" name="直線コネクタ 572"/>
        <xdr:cNvCxnSpPr/>
      </xdr:nvCxnSpPr>
      <xdr:spPr>
        <a:xfrm>
          <a:off x="16230600" y="1006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74" name="教育費最大値テキスト"/>
        <xdr:cNvSpPr txBox="1"/>
      </xdr:nvSpPr>
      <xdr:spPr>
        <a:xfrm>
          <a:off x="16370300" y="84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75" name="直線コネクタ 574"/>
        <xdr:cNvCxnSpPr/>
      </xdr:nvCxnSpPr>
      <xdr:spPr>
        <a:xfrm>
          <a:off x="16230600" y="869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9358</xdr:rowOff>
    </xdr:from>
    <xdr:to>
      <xdr:col>85</xdr:col>
      <xdr:colOff>127000</xdr:colOff>
      <xdr:row>57</xdr:row>
      <xdr:rowOff>120859</xdr:rowOff>
    </xdr:to>
    <xdr:cxnSp macro="">
      <xdr:nvCxnSpPr>
        <xdr:cNvPr id="576" name="直線コネクタ 575"/>
        <xdr:cNvCxnSpPr/>
      </xdr:nvCxnSpPr>
      <xdr:spPr>
        <a:xfrm flipV="1">
          <a:off x="15481300" y="9782008"/>
          <a:ext cx="838200" cy="11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53430</xdr:rowOff>
    </xdr:from>
    <xdr:ext cx="599010" cy="259045"/>
    <xdr:sp macro="" textlink="">
      <xdr:nvSpPr>
        <xdr:cNvPr id="577" name="教育費平均値テキスト"/>
        <xdr:cNvSpPr txBox="1"/>
      </xdr:nvSpPr>
      <xdr:spPr>
        <a:xfrm>
          <a:off x="16370300" y="9826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8" name="フローチャート: 判断 577"/>
        <xdr:cNvSpPr/>
      </xdr:nvSpPr>
      <xdr:spPr>
        <a:xfrm>
          <a:off x="162687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83545</xdr:rowOff>
    </xdr:from>
    <xdr:to>
      <xdr:col>81</xdr:col>
      <xdr:colOff>50800</xdr:colOff>
      <xdr:row>57</xdr:row>
      <xdr:rowOff>120859</xdr:rowOff>
    </xdr:to>
    <xdr:cxnSp macro="">
      <xdr:nvCxnSpPr>
        <xdr:cNvPr id="579" name="直線コネクタ 578"/>
        <xdr:cNvCxnSpPr/>
      </xdr:nvCxnSpPr>
      <xdr:spPr>
        <a:xfrm>
          <a:off x="14592300" y="9856195"/>
          <a:ext cx="889000" cy="3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80" name="フローチャート: 判断 579"/>
        <xdr:cNvSpPr/>
      </xdr:nvSpPr>
      <xdr:spPr>
        <a:xfrm>
          <a:off x="15430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163689</xdr:rowOff>
    </xdr:from>
    <xdr:ext cx="599010" cy="259045"/>
    <xdr:sp macro="" textlink="">
      <xdr:nvSpPr>
        <xdr:cNvPr id="581" name="テキスト ボックス 580"/>
        <xdr:cNvSpPr txBox="1"/>
      </xdr:nvSpPr>
      <xdr:spPr>
        <a:xfrm>
          <a:off x="15181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83545</xdr:rowOff>
    </xdr:from>
    <xdr:to>
      <xdr:col>76</xdr:col>
      <xdr:colOff>114300</xdr:colOff>
      <xdr:row>57</xdr:row>
      <xdr:rowOff>124096</xdr:rowOff>
    </xdr:to>
    <xdr:cxnSp macro="">
      <xdr:nvCxnSpPr>
        <xdr:cNvPr id="582" name="直線コネクタ 581"/>
        <xdr:cNvCxnSpPr/>
      </xdr:nvCxnSpPr>
      <xdr:spPr>
        <a:xfrm flipV="1">
          <a:off x="13703300" y="9856195"/>
          <a:ext cx="889000" cy="4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69658</xdr:rowOff>
    </xdr:from>
    <xdr:to>
      <xdr:col>76</xdr:col>
      <xdr:colOff>165100</xdr:colOff>
      <xdr:row>57</xdr:row>
      <xdr:rowOff>171258</xdr:rowOff>
    </xdr:to>
    <xdr:sp macro="" textlink="">
      <xdr:nvSpPr>
        <xdr:cNvPr id="583" name="フローチャート: 判断 582"/>
        <xdr:cNvSpPr/>
      </xdr:nvSpPr>
      <xdr:spPr>
        <a:xfrm>
          <a:off x="14541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162385</xdr:rowOff>
    </xdr:from>
    <xdr:ext cx="599010" cy="259045"/>
    <xdr:sp macro="" textlink="">
      <xdr:nvSpPr>
        <xdr:cNvPr id="584" name="テキスト ボックス 583"/>
        <xdr:cNvSpPr txBox="1"/>
      </xdr:nvSpPr>
      <xdr:spPr>
        <a:xfrm>
          <a:off x="14292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116362</xdr:rowOff>
    </xdr:from>
    <xdr:to>
      <xdr:col>71</xdr:col>
      <xdr:colOff>177800</xdr:colOff>
      <xdr:row>57</xdr:row>
      <xdr:rowOff>124096</xdr:rowOff>
    </xdr:to>
    <xdr:cxnSp macro="">
      <xdr:nvCxnSpPr>
        <xdr:cNvPr id="585" name="直線コネクタ 584"/>
        <xdr:cNvCxnSpPr/>
      </xdr:nvCxnSpPr>
      <xdr:spPr>
        <a:xfrm>
          <a:off x="12814300" y="9889012"/>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103746</xdr:rowOff>
    </xdr:from>
    <xdr:to>
      <xdr:col>72</xdr:col>
      <xdr:colOff>38100</xdr:colOff>
      <xdr:row>58</xdr:row>
      <xdr:rowOff>33896</xdr:rowOff>
    </xdr:to>
    <xdr:sp macro="" textlink="">
      <xdr:nvSpPr>
        <xdr:cNvPr id="586" name="フローチャート: 判断 585"/>
        <xdr:cNvSpPr/>
      </xdr:nvSpPr>
      <xdr:spPr>
        <a:xfrm>
          <a:off x="13652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25023</xdr:rowOff>
    </xdr:from>
    <xdr:ext cx="599010" cy="259045"/>
    <xdr:sp macro="" textlink="">
      <xdr:nvSpPr>
        <xdr:cNvPr id="587" name="テキスト ボックス 586"/>
        <xdr:cNvSpPr txBox="1"/>
      </xdr:nvSpPr>
      <xdr:spPr>
        <a:xfrm>
          <a:off x="13403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103312</xdr:rowOff>
    </xdr:from>
    <xdr:to>
      <xdr:col>67</xdr:col>
      <xdr:colOff>101600</xdr:colOff>
      <xdr:row>58</xdr:row>
      <xdr:rowOff>33462</xdr:rowOff>
    </xdr:to>
    <xdr:sp macro="" textlink="">
      <xdr:nvSpPr>
        <xdr:cNvPr id="588" name="フローチャート: 判断 587"/>
        <xdr:cNvSpPr/>
      </xdr:nvSpPr>
      <xdr:spPr>
        <a:xfrm>
          <a:off x="12763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24589</xdr:rowOff>
    </xdr:from>
    <xdr:ext cx="599010" cy="259045"/>
    <xdr:sp macro="" textlink="">
      <xdr:nvSpPr>
        <xdr:cNvPr id="589" name="テキスト ボックス 588"/>
        <xdr:cNvSpPr txBox="1"/>
      </xdr:nvSpPr>
      <xdr:spPr>
        <a:xfrm>
          <a:off x="12514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130008</xdr:rowOff>
    </xdr:from>
    <xdr:to>
      <xdr:col>85</xdr:col>
      <xdr:colOff>177800</xdr:colOff>
      <xdr:row>57</xdr:row>
      <xdr:rowOff>60158</xdr:rowOff>
    </xdr:to>
    <xdr:sp macro="" textlink="">
      <xdr:nvSpPr>
        <xdr:cNvPr id="595" name="楕円 594"/>
        <xdr:cNvSpPr/>
      </xdr:nvSpPr>
      <xdr:spPr>
        <a:xfrm>
          <a:off x="16268700" y="973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152885</xdr:rowOff>
    </xdr:from>
    <xdr:ext cx="599010" cy="259045"/>
    <xdr:sp macro="" textlink="">
      <xdr:nvSpPr>
        <xdr:cNvPr id="596" name="教育費該当値テキスト"/>
        <xdr:cNvSpPr txBox="1"/>
      </xdr:nvSpPr>
      <xdr:spPr>
        <a:xfrm>
          <a:off x="16370300" y="9582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70059</xdr:rowOff>
    </xdr:from>
    <xdr:to>
      <xdr:col>81</xdr:col>
      <xdr:colOff>101600</xdr:colOff>
      <xdr:row>58</xdr:row>
      <xdr:rowOff>209</xdr:rowOff>
    </xdr:to>
    <xdr:sp macro="" textlink="">
      <xdr:nvSpPr>
        <xdr:cNvPr id="597" name="楕円 596"/>
        <xdr:cNvSpPr/>
      </xdr:nvSpPr>
      <xdr:spPr>
        <a:xfrm>
          <a:off x="15430500" y="98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16736</xdr:rowOff>
    </xdr:from>
    <xdr:ext cx="599010" cy="259045"/>
    <xdr:sp macro="" textlink="">
      <xdr:nvSpPr>
        <xdr:cNvPr id="598" name="テキスト ボックス 597"/>
        <xdr:cNvSpPr txBox="1"/>
      </xdr:nvSpPr>
      <xdr:spPr>
        <a:xfrm>
          <a:off x="15181795" y="961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32745</xdr:rowOff>
    </xdr:from>
    <xdr:to>
      <xdr:col>76</xdr:col>
      <xdr:colOff>165100</xdr:colOff>
      <xdr:row>57</xdr:row>
      <xdr:rowOff>134345</xdr:rowOff>
    </xdr:to>
    <xdr:sp macro="" textlink="">
      <xdr:nvSpPr>
        <xdr:cNvPr id="599" name="楕円 598"/>
        <xdr:cNvSpPr/>
      </xdr:nvSpPr>
      <xdr:spPr>
        <a:xfrm>
          <a:off x="14541500" y="980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150872</xdr:rowOff>
    </xdr:from>
    <xdr:ext cx="599010" cy="259045"/>
    <xdr:sp macro="" textlink="">
      <xdr:nvSpPr>
        <xdr:cNvPr id="600" name="テキスト ボックス 599"/>
        <xdr:cNvSpPr txBox="1"/>
      </xdr:nvSpPr>
      <xdr:spPr>
        <a:xfrm>
          <a:off x="14292795" y="958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73296</xdr:rowOff>
    </xdr:from>
    <xdr:to>
      <xdr:col>72</xdr:col>
      <xdr:colOff>38100</xdr:colOff>
      <xdr:row>58</xdr:row>
      <xdr:rowOff>3446</xdr:rowOff>
    </xdr:to>
    <xdr:sp macro="" textlink="">
      <xdr:nvSpPr>
        <xdr:cNvPr id="601" name="楕円 600"/>
        <xdr:cNvSpPr/>
      </xdr:nvSpPr>
      <xdr:spPr>
        <a:xfrm>
          <a:off x="13652500" y="984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19973</xdr:rowOff>
    </xdr:from>
    <xdr:ext cx="599010" cy="259045"/>
    <xdr:sp macro="" textlink="">
      <xdr:nvSpPr>
        <xdr:cNvPr id="602" name="テキスト ボックス 601"/>
        <xdr:cNvSpPr txBox="1"/>
      </xdr:nvSpPr>
      <xdr:spPr>
        <a:xfrm>
          <a:off x="13403795" y="9621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65562</xdr:rowOff>
    </xdr:from>
    <xdr:to>
      <xdr:col>67</xdr:col>
      <xdr:colOff>101600</xdr:colOff>
      <xdr:row>57</xdr:row>
      <xdr:rowOff>167162</xdr:rowOff>
    </xdr:to>
    <xdr:sp macro="" textlink="">
      <xdr:nvSpPr>
        <xdr:cNvPr id="603" name="楕円 602"/>
        <xdr:cNvSpPr/>
      </xdr:nvSpPr>
      <xdr:spPr>
        <a:xfrm>
          <a:off x="12763500" y="983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12239</xdr:rowOff>
    </xdr:from>
    <xdr:ext cx="599010" cy="259045"/>
    <xdr:sp macro="" textlink="">
      <xdr:nvSpPr>
        <xdr:cNvPr id="604" name="テキスト ボックス 603"/>
        <xdr:cNvSpPr txBox="1"/>
      </xdr:nvSpPr>
      <xdr:spPr>
        <a:xfrm>
          <a:off x="12514795" y="961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28" name="直線コネクタ 627"/>
        <xdr:cNvCxnSpPr/>
      </xdr:nvCxnSpPr>
      <xdr:spPr>
        <a:xfrm flipV="1">
          <a:off x="16317595" y="12076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29" name="災害復旧費最小値テキスト"/>
        <xdr:cNvSpPr txBox="1"/>
      </xdr:nvSpPr>
      <xdr:spPr>
        <a:xfrm>
          <a:off x="16370300" y="13593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31" name="災害復旧費最大値テキスト"/>
        <xdr:cNvSpPr txBox="1"/>
      </xdr:nvSpPr>
      <xdr:spPr>
        <a:xfrm>
          <a:off x="16370300" y="118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32" name="直線コネクタ 631"/>
        <xdr:cNvCxnSpPr/>
      </xdr:nvCxnSpPr>
      <xdr:spPr>
        <a:xfrm>
          <a:off x="16230600" y="1207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35664</xdr:rowOff>
    </xdr:from>
    <xdr:to>
      <xdr:col>85</xdr:col>
      <xdr:colOff>127000</xdr:colOff>
      <xdr:row>79</xdr:row>
      <xdr:rowOff>44450</xdr:rowOff>
    </xdr:to>
    <xdr:cxnSp macro="">
      <xdr:nvCxnSpPr>
        <xdr:cNvPr id="633" name="直線コネクタ 632"/>
        <xdr:cNvCxnSpPr/>
      </xdr:nvCxnSpPr>
      <xdr:spPr>
        <a:xfrm flipV="1">
          <a:off x="15481300" y="13580214"/>
          <a:ext cx="838200" cy="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137904</xdr:rowOff>
    </xdr:from>
    <xdr:ext cx="534377" cy="259045"/>
    <xdr:sp macro="" textlink="">
      <xdr:nvSpPr>
        <xdr:cNvPr id="634" name="災害復旧費平均値テキスト"/>
        <xdr:cNvSpPr txBox="1"/>
      </xdr:nvSpPr>
      <xdr:spPr>
        <a:xfrm>
          <a:off x="16370300" y="13339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35" name="フローチャート: 判断 634"/>
        <xdr:cNvSpPr/>
      </xdr:nvSpPr>
      <xdr:spPr>
        <a:xfrm>
          <a:off x="16268700" y="134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6" name="直線コネクタ 635"/>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7" name="フローチャート: 判断 636"/>
        <xdr:cNvSpPr/>
      </xdr:nvSpPr>
      <xdr:spPr>
        <a:xfrm>
          <a:off x="15430500" y="13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63780</xdr:rowOff>
    </xdr:from>
    <xdr:ext cx="534377" cy="259045"/>
    <xdr:sp macro="" textlink="">
      <xdr:nvSpPr>
        <xdr:cNvPr id="638" name="テキスト ボックス 637"/>
        <xdr:cNvSpPr txBox="1"/>
      </xdr:nvSpPr>
      <xdr:spPr>
        <a:xfrm>
          <a:off x="15214111" y="1326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40836</xdr:rowOff>
    </xdr:from>
    <xdr:to>
      <xdr:col>76</xdr:col>
      <xdr:colOff>114300</xdr:colOff>
      <xdr:row>79</xdr:row>
      <xdr:rowOff>44450</xdr:rowOff>
    </xdr:to>
    <xdr:cxnSp macro="">
      <xdr:nvCxnSpPr>
        <xdr:cNvPr id="639" name="直線コネクタ 638"/>
        <xdr:cNvCxnSpPr/>
      </xdr:nvCxnSpPr>
      <xdr:spPr>
        <a:xfrm>
          <a:off x="13703300" y="13585386"/>
          <a:ext cx="88900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120169</xdr:rowOff>
    </xdr:from>
    <xdr:to>
      <xdr:col>76</xdr:col>
      <xdr:colOff>165100</xdr:colOff>
      <xdr:row>79</xdr:row>
      <xdr:rowOff>50319</xdr:rowOff>
    </xdr:to>
    <xdr:sp macro="" textlink="">
      <xdr:nvSpPr>
        <xdr:cNvPr id="640" name="フローチャート: 判断 639"/>
        <xdr:cNvSpPr/>
      </xdr:nvSpPr>
      <xdr:spPr>
        <a:xfrm>
          <a:off x="145415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66846</xdr:rowOff>
    </xdr:from>
    <xdr:ext cx="534377" cy="259045"/>
    <xdr:sp macro="" textlink="">
      <xdr:nvSpPr>
        <xdr:cNvPr id="641" name="テキスト ボックス 640"/>
        <xdr:cNvSpPr txBox="1"/>
      </xdr:nvSpPr>
      <xdr:spPr>
        <a:xfrm>
          <a:off x="14325111" y="1326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98868</xdr:rowOff>
    </xdr:from>
    <xdr:to>
      <xdr:col>71</xdr:col>
      <xdr:colOff>177800</xdr:colOff>
      <xdr:row>79</xdr:row>
      <xdr:rowOff>40836</xdr:rowOff>
    </xdr:to>
    <xdr:cxnSp macro="">
      <xdr:nvCxnSpPr>
        <xdr:cNvPr id="642" name="直線コネクタ 641"/>
        <xdr:cNvCxnSpPr/>
      </xdr:nvCxnSpPr>
      <xdr:spPr>
        <a:xfrm>
          <a:off x="12814300" y="13471968"/>
          <a:ext cx="889000" cy="11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121190</xdr:rowOff>
    </xdr:from>
    <xdr:to>
      <xdr:col>72</xdr:col>
      <xdr:colOff>38100</xdr:colOff>
      <xdr:row>79</xdr:row>
      <xdr:rowOff>51340</xdr:rowOff>
    </xdr:to>
    <xdr:sp macro="" textlink="">
      <xdr:nvSpPr>
        <xdr:cNvPr id="643" name="フローチャート: 判断 642"/>
        <xdr:cNvSpPr/>
      </xdr:nvSpPr>
      <xdr:spPr>
        <a:xfrm>
          <a:off x="13652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67867</xdr:rowOff>
    </xdr:from>
    <xdr:ext cx="534377" cy="259045"/>
    <xdr:sp macro="" textlink="">
      <xdr:nvSpPr>
        <xdr:cNvPr id="644" name="テキスト ボックス 643"/>
        <xdr:cNvSpPr txBox="1"/>
      </xdr:nvSpPr>
      <xdr:spPr>
        <a:xfrm>
          <a:off x="13436111" y="132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128552</xdr:rowOff>
    </xdr:from>
    <xdr:to>
      <xdr:col>67</xdr:col>
      <xdr:colOff>101600</xdr:colOff>
      <xdr:row>79</xdr:row>
      <xdr:rowOff>58702</xdr:rowOff>
    </xdr:to>
    <xdr:sp macro="" textlink="">
      <xdr:nvSpPr>
        <xdr:cNvPr id="645" name="フローチャート: 判断 644"/>
        <xdr:cNvSpPr/>
      </xdr:nvSpPr>
      <xdr:spPr>
        <a:xfrm>
          <a:off x="12763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49829</xdr:rowOff>
    </xdr:from>
    <xdr:ext cx="534377" cy="259045"/>
    <xdr:sp macro="" textlink="">
      <xdr:nvSpPr>
        <xdr:cNvPr id="646" name="テキスト ボックス 645"/>
        <xdr:cNvSpPr txBox="1"/>
      </xdr:nvSpPr>
      <xdr:spPr>
        <a:xfrm>
          <a:off x="12547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156314</xdr:rowOff>
    </xdr:from>
    <xdr:to>
      <xdr:col>85</xdr:col>
      <xdr:colOff>177800</xdr:colOff>
      <xdr:row>79</xdr:row>
      <xdr:rowOff>86464</xdr:rowOff>
    </xdr:to>
    <xdr:sp macro="" textlink="">
      <xdr:nvSpPr>
        <xdr:cNvPr id="652" name="楕円 651"/>
        <xdr:cNvSpPr/>
      </xdr:nvSpPr>
      <xdr:spPr>
        <a:xfrm>
          <a:off x="16268700" y="1352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93454</xdr:rowOff>
    </xdr:from>
    <xdr:ext cx="469744" cy="259045"/>
    <xdr:sp macro="" textlink="">
      <xdr:nvSpPr>
        <xdr:cNvPr id="653" name="災害復旧費該当値テキスト"/>
        <xdr:cNvSpPr txBox="1"/>
      </xdr:nvSpPr>
      <xdr:spPr>
        <a:xfrm>
          <a:off x="16370300" y="1346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161486</xdr:rowOff>
    </xdr:from>
    <xdr:to>
      <xdr:col>72</xdr:col>
      <xdr:colOff>38100</xdr:colOff>
      <xdr:row>79</xdr:row>
      <xdr:rowOff>91636</xdr:rowOff>
    </xdr:to>
    <xdr:sp macro="" textlink="">
      <xdr:nvSpPr>
        <xdr:cNvPr id="658" name="楕円 657"/>
        <xdr:cNvSpPr/>
      </xdr:nvSpPr>
      <xdr:spPr>
        <a:xfrm>
          <a:off x="13652500" y="1353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82763</xdr:rowOff>
    </xdr:from>
    <xdr:ext cx="469744" cy="259045"/>
    <xdr:sp macro="" textlink="">
      <xdr:nvSpPr>
        <xdr:cNvPr id="659" name="テキスト ボックス 658"/>
        <xdr:cNvSpPr txBox="1"/>
      </xdr:nvSpPr>
      <xdr:spPr>
        <a:xfrm>
          <a:off x="13468428" y="1362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48068</xdr:rowOff>
    </xdr:from>
    <xdr:to>
      <xdr:col>67</xdr:col>
      <xdr:colOff>101600</xdr:colOff>
      <xdr:row>78</xdr:row>
      <xdr:rowOff>149668</xdr:rowOff>
    </xdr:to>
    <xdr:sp macro="" textlink="">
      <xdr:nvSpPr>
        <xdr:cNvPr id="660" name="楕円 659"/>
        <xdr:cNvSpPr/>
      </xdr:nvSpPr>
      <xdr:spPr>
        <a:xfrm>
          <a:off x="12763500" y="1342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166195</xdr:rowOff>
    </xdr:from>
    <xdr:ext cx="534377" cy="259045"/>
    <xdr:sp macro="" textlink="">
      <xdr:nvSpPr>
        <xdr:cNvPr id="661" name="テキスト ボックス 660"/>
        <xdr:cNvSpPr txBox="1"/>
      </xdr:nvSpPr>
      <xdr:spPr>
        <a:xfrm>
          <a:off x="12547111" y="1319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85" name="直線コネクタ 684"/>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6" name="公債費最小値テキスト"/>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7" name="直線コネクタ 686"/>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8" name="公債費最大値テキスト"/>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89" name="直線コネクタ 688"/>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42740</xdr:rowOff>
    </xdr:from>
    <xdr:to>
      <xdr:col>85</xdr:col>
      <xdr:colOff>127000</xdr:colOff>
      <xdr:row>97</xdr:row>
      <xdr:rowOff>92847</xdr:rowOff>
    </xdr:to>
    <xdr:cxnSp macro="">
      <xdr:nvCxnSpPr>
        <xdr:cNvPr id="690" name="直線コネクタ 689"/>
        <xdr:cNvCxnSpPr/>
      </xdr:nvCxnSpPr>
      <xdr:spPr>
        <a:xfrm>
          <a:off x="15481300" y="16673390"/>
          <a:ext cx="838200" cy="5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33456</xdr:rowOff>
    </xdr:from>
    <xdr:ext cx="599010" cy="259045"/>
    <xdr:sp macro="" textlink="">
      <xdr:nvSpPr>
        <xdr:cNvPr id="691" name="公債費平均値テキスト"/>
        <xdr:cNvSpPr txBox="1"/>
      </xdr:nvSpPr>
      <xdr:spPr>
        <a:xfrm>
          <a:off x="16370300" y="16492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92" name="フローチャート: 判断 691"/>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8576</xdr:rowOff>
    </xdr:from>
    <xdr:to>
      <xdr:col>81</xdr:col>
      <xdr:colOff>50800</xdr:colOff>
      <xdr:row>97</xdr:row>
      <xdr:rowOff>42740</xdr:rowOff>
    </xdr:to>
    <xdr:cxnSp macro="">
      <xdr:nvCxnSpPr>
        <xdr:cNvPr id="693" name="直線コネクタ 692"/>
        <xdr:cNvCxnSpPr/>
      </xdr:nvCxnSpPr>
      <xdr:spPr>
        <a:xfrm>
          <a:off x="14592300" y="16639226"/>
          <a:ext cx="889000" cy="3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94" name="フローチャート: 判断 693"/>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129356</xdr:rowOff>
    </xdr:from>
    <xdr:ext cx="599010" cy="259045"/>
    <xdr:sp macro="" textlink="">
      <xdr:nvSpPr>
        <xdr:cNvPr id="695" name="テキスト ボックス 694"/>
        <xdr:cNvSpPr txBox="1"/>
      </xdr:nvSpPr>
      <xdr:spPr>
        <a:xfrm>
          <a:off x="15181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158748</xdr:rowOff>
    </xdr:from>
    <xdr:to>
      <xdr:col>76</xdr:col>
      <xdr:colOff>114300</xdr:colOff>
      <xdr:row>97</xdr:row>
      <xdr:rowOff>8576</xdr:rowOff>
    </xdr:to>
    <xdr:cxnSp macro="">
      <xdr:nvCxnSpPr>
        <xdr:cNvPr id="696" name="直線コネクタ 695"/>
        <xdr:cNvCxnSpPr/>
      </xdr:nvCxnSpPr>
      <xdr:spPr>
        <a:xfrm>
          <a:off x="13703300" y="16617948"/>
          <a:ext cx="889000" cy="2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50507</xdr:rowOff>
    </xdr:from>
    <xdr:to>
      <xdr:col>76</xdr:col>
      <xdr:colOff>165100</xdr:colOff>
      <xdr:row>97</xdr:row>
      <xdr:rowOff>152107</xdr:rowOff>
    </xdr:to>
    <xdr:sp macro="" textlink="">
      <xdr:nvSpPr>
        <xdr:cNvPr id="697" name="フローチャート: 判断 696"/>
        <xdr:cNvSpPr/>
      </xdr:nvSpPr>
      <xdr:spPr>
        <a:xfrm>
          <a:off x="14541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143234</xdr:rowOff>
    </xdr:from>
    <xdr:ext cx="599010" cy="259045"/>
    <xdr:sp macro="" textlink="">
      <xdr:nvSpPr>
        <xdr:cNvPr id="698" name="テキスト ボックス 697"/>
        <xdr:cNvSpPr txBox="1"/>
      </xdr:nvSpPr>
      <xdr:spPr>
        <a:xfrm>
          <a:off x="14292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158260</xdr:rowOff>
    </xdr:from>
    <xdr:to>
      <xdr:col>71</xdr:col>
      <xdr:colOff>177800</xdr:colOff>
      <xdr:row>96</xdr:row>
      <xdr:rowOff>158748</xdr:rowOff>
    </xdr:to>
    <xdr:cxnSp macro="">
      <xdr:nvCxnSpPr>
        <xdr:cNvPr id="699" name="直線コネクタ 698"/>
        <xdr:cNvCxnSpPr/>
      </xdr:nvCxnSpPr>
      <xdr:spPr>
        <a:xfrm>
          <a:off x="12814300" y="16617460"/>
          <a:ext cx="889000" cy="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58934</xdr:rowOff>
    </xdr:from>
    <xdr:to>
      <xdr:col>72</xdr:col>
      <xdr:colOff>38100</xdr:colOff>
      <xdr:row>97</xdr:row>
      <xdr:rowOff>160534</xdr:rowOff>
    </xdr:to>
    <xdr:sp macro="" textlink="">
      <xdr:nvSpPr>
        <xdr:cNvPr id="700" name="フローチャート: 判断 699"/>
        <xdr:cNvSpPr/>
      </xdr:nvSpPr>
      <xdr:spPr>
        <a:xfrm>
          <a:off x="13652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151661</xdr:rowOff>
    </xdr:from>
    <xdr:ext cx="599010" cy="259045"/>
    <xdr:sp macro="" textlink="">
      <xdr:nvSpPr>
        <xdr:cNvPr id="701" name="テキスト ボックス 700"/>
        <xdr:cNvSpPr txBox="1"/>
      </xdr:nvSpPr>
      <xdr:spPr>
        <a:xfrm>
          <a:off x="13403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62849</xdr:rowOff>
    </xdr:from>
    <xdr:to>
      <xdr:col>67</xdr:col>
      <xdr:colOff>101600</xdr:colOff>
      <xdr:row>97</xdr:row>
      <xdr:rowOff>164449</xdr:rowOff>
    </xdr:to>
    <xdr:sp macro="" textlink="">
      <xdr:nvSpPr>
        <xdr:cNvPr id="702" name="フローチャート: 判断 701"/>
        <xdr:cNvSpPr/>
      </xdr:nvSpPr>
      <xdr:spPr>
        <a:xfrm>
          <a:off x="12763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155576</xdr:rowOff>
    </xdr:from>
    <xdr:ext cx="599010" cy="259045"/>
    <xdr:sp macro="" textlink="">
      <xdr:nvSpPr>
        <xdr:cNvPr id="703" name="テキスト ボックス 702"/>
        <xdr:cNvSpPr txBox="1"/>
      </xdr:nvSpPr>
      <xdr:spPr>
        <a:xfrm>
          <a:off x="12514795" y="1678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42047</xdr:rowOff>
    </xdr:from>
    <xdr:to>
      <xdr:col>85</xdr:col>
      <xdr:colOff>177800</xdr:colOff>
      <xdr:row>97</xdr:row>
      <xdr:rowOff>143647</xdr:rowOff>
    </xdr:to>
    <xdr:sp macro="" textlink="">
      <xdr:nvSpPr>
        <xdr:cNvPr id="709" name="楕円 708"/>
        <xdr:cNvSpPr/>
      </xdr:nvSpPr>
      <xdr:spPr>
        <a:xfrm>
          <a:off x="16268700" y="1667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20474</xdr:rowOff>
    </xdr:from>
    <xdr:ext cx="599010" cy="259045"/>
    <xdr:sp macro="" textlink="">
      <xdr:nvSpPr>
        <xdr:cNvPr id="710" name="公債費該当値テキスト"/>
        <xdr:cNvSpPr txBox="1"/>
      </xdr:nvSpPr>
      <xdr:spPr>
        <a:xfrm>
          <a:off x="16370300" y="1665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163390</xdr:rowOff>
    </xdr:from>
    <xdr:to>
      <xdr:col>81</xdr:col>
      <xdr:colOff>101600</xdr:colOff>
      <xdr:row>97</xdr:row>
      <xdr:rowOff>93540</xdr:rowOff>
    </xdr:to>
    <xdr:sp macro="" textlink="">
      <xdr:nvSpPr>
        <xdr:cNvPr id="711" name="楕円 710"/>
        <xdr:cNvSpPr/>
      </xdr:nvSpPr>
      <xdr:spPr>
        <a:xfrm>
          <a:off x="15430500" y="1662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110067</xdr:rowOff>
    </xdr:from>
    <xdr:ext cx="599010" cy="259045"/>
    <xdr:sp macro="" textlink="">
      <xdr:nvSpPr>
        <xdr:cNvPr id="712" name="テキスト ボックス 711"/>
        <xdr:cNvSpPr txBox="1"/>
      </xdr:nvSpPr>
      <xdr:spPr>
        <a:xfrm>
          <a:off x="15181795" y="1639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129226</xdr:rowOff>
    </xdr:from>
    <xdr:to>
      <xdr:col>76</xdr:col>
      <xdr:colOff>165100</xdr:colOff>
      <xdr:row>97</xdr:row>
      <xdr:rowOff>59376</xdr:rowOff>
    </xdr:to>
    <xdr:sp macro="" textlink="">
      <xdr:nvSpPr>
        <xdr:cNvPr id="713" name="楕円 712"/>
        <xdr:cNvSpPr/>
      </xdr:nvSpPr>
      <xdr:spPr>
        <a:xfrm>
          <a:off x="14541500" y="1658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75903</xdr:rowOff>
    </xdr:from>
    <xdr:ext cx="599010" cy="259045"/>
    <xdr:sp macro="" textlink="">
      <xdr:nvSpPr>
        <xdr:cNvPr id="714" name="テキスト ボックス 713"/>
        <xdr:cNvSpPr txBox="1"/>
      </xdr:nvSpPr>
      <xdr:spPr>
        <a:xfrm>
          <a:off x="14292795" y="1636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107948</xdr:rowOff>
    </xdr:from>
    <xdr:to>
      <xdr:col>72</xdr:col>
      <xdr:colOff>38100</xdr:colOff>
      <xdr:row>97</xdr:row>
      <xdr:rowOff>38098</xdr:rowOff>
    </xdr:to>
    <xdr:sp macro="" textlink="">
      <xdr:nvSpPr>
        <xdr:cNvPr id="715" name="楕円 714"/>
        <xdr:cNvSpPr/>
      </xdr:nvSpPr>
      <xdr:spPr>
        <a:xfrm>
          <a:off x="13652500" y="1656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54625</xdr:rowOff>
    </xdr:from>
    <xdr:ext cx="599010" cy="259045"/>
    <xdr:sp macro="" textlink="">
      <xdr:nvSpPr>
        <xdr:cNvPr id="716" name="テキスト ボックス 715"/>
        <xdr:cNvSpPr txBox="1"/>
      </xdr:nvSpPr>
      <xdr:spPr>
        <a:xfrm>
          <a:off x="13403795" y="16342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107460</xdr:rowOff>
    </xdr:from>
    <xdr:to>
      <xdr:col>67</xdr:col>
      <xdr:colOff>101600</xdr:colOff>
      <xdr:row>97</xdr:row>
      <xdr:rowOff>37610</xdr:rowOff>
    </xdr:to>
    <xdr:sp macro="" textlink="">
      <xdr:nvSpPr>
        <xdr:cNvPr id="717" name="楕円 716"/>
        <xdr:cNvSpPr/>
      </xdr:nvSpPr>
      <xdr:spPr>
        <a:xfrm>
          <a:off x="12763500" y="1656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54137</xdr:rowOff>
    </xdr:from>
    <xdr:ext cx="599010" cy="259045"/>
    <xdr:sp macro="" textlink="">
      <xdr:nvSpPr>
        <xdr:cNvPr id="718" name="テキスト ボックス 717"/>
        <xdr:cNvSpPr txBox="1"/>
      </xdr:nvSpPr>
      <xdr:spPr>
        <a:xfrm>
          <a:off x="12514795" y="1634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40" name="直線コネクタ 739"/>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41" name="諸支出金最小値テキスト"/>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43" name="諸支出金最大値テキスト"/>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44" name="直線コネクタ 743"/>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91249</xdr:rowOff>
    </xdr:from>
    <xdr:ext cx="378565" cy="259045"/>
    <xdr:sp macro="" textlink="">
      <xdr:nvSpPr>
        <xdr:cNvPr id="746" name="諸支出金平均値テキスト"/>
        <xdr:cNvSpPr txBox="1"/>
      </xdr:nvSpPr>
      <xdr:spPr>
        <a:xfrm>
          <a:off x="22212300" y="6434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7" name="フローチャート: 判断 746"/>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49" name="フローチャート: 判断 748"/>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19666</xdr:rowOff>
    </xdr:from>
    <xdr:ext cx="378565" cy="259045"/>
    <xdr:sp macro="" textlink="">
      <xdr:nvSpPr>
        <xdr:cNvPr id="750" name="テキスト ボックス 749"/>
        <xdr:cNvSpPr txBox="1"/>
      </xdr:nvSpPr>
      <xdr:spPr>
        <a:xfrm>
          <a:off x="21134017" y="636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77219</xdr:rowOff>
    </xdr:from>
    <xdr:to>
      <xdr:col>107</xdr:col>
      <xdr:colOff>101600</xdr:colOff>
      <xdr:row>39</xdr:row>
      <xdr:rowOff>7369</xdr:rowOff>
    </xdr:to>
    <xdr:sp macro="" textlink="">
      <xdr:nvSpPr>
        <xdr:cNvPr id="752" name="フローチャート: 判断 751"/>
        <xdr:cNvSpPr/>
      </xdr:nvSpPr>
      <xdr:spPr>
        <a:xfrm>
          <a:off x="20383500" y="659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23896</xdr:rowOff>
    </xdr:from>
    <xdr:ext cx="378565" cy="259045"/>
    <xdr:sp macro="" textlink="">
      <xdr:nvSpPr>
        <xdr:cNvPr id="753" name="テキスト ボックス 752"/>
        <xdr:cNvSpPr txBox="1"/>
      </xdr:nvSpPr>
      <xdr:spPr>
        <a:xfrm>
          <a:off x="20245017" y="6367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79528</xdr:rowOff>
    </xdr:from>
    <xdr:to>
      <xdr:col>102</xdr:col>
      <xdr:colOff>165100</xdr:colOff>
      <xdr:row>39</xdr:row>
      <xdr:rowOff>9678</xdr:rowOff>
    </xdr:to>
    <xdr:sp macro="" textlink="">
      <xdr:nvSpPr>
        <xdr:cNvPr id="755" name="フローチャート: 判断 754"/>
        <xdr:cNvSpPr/>
      </xdr:nvSpPr>
      <xdr:spPr>
        <a:xfrm>
          <a:off x="19494500" y="659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26204</xdr:rowOff>
    </xdr:from>
    <xdr:ext cx="378565" cy="259045"/>
    <xdr:sp macro="" textlink="">
      <xdr:nvSpPr>
        <xdr:cNvPr id="756" name="テキスト ボックス 755"/>
        <xdr:cNvSpPr txBox="1"/>
      </xdr:nvSpPr>
      <xdr:spPr>
        <a:xfrm>
          <a:off x="19356017" y="63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82590</xdr:rowOff>
    </xdr:from>
    <xdr:to>
      <xdr:col>98</xdr:col>
      <xdr:colOff>38100</xdr:colOff>
      <xdr:row>39</xdr:row>
      <xdr:rowOff>12740</xdr:rowOff>
    </xdr:to>
    <xdr:sp macro="" textlink="">
      <xdr:nvSpPr>
        <xdr:cNvPr id="757" name="フローチャート: 判断 756"/>
        <xdr:cNvSpPr/>
      </xdr:nvSpPr>
      <xdr:spPr>
        <a:xfrm>
          <a:off x="18605500" y="659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29268</xdr:rowOff>
    </xdr:from>
    <xdr:ext cx="378565" cy="259045"/>
    <xdr:sp macro="" textlink="">
      <xdr:nvSpPr>
        <xdr:cNvPr id="758" name="テキスト ボックス 757"/>
        <xdr:cNvSpPr txBox="1"/>
      </xdr:nvSpPr>
      <xdr:spPr>
        <a:xfrm>
          <a:off x="18467017" y="6372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46799</xdr:rowOff>
    </xdr:from>
    <xdr:ext cx="249299" cy="259045"/>
    <xdr:sp macro="" textlink="">
      <xdr:nvSpPr>
        <xdr:cNvPr id="765" name="諸支出金該当値テキスト"/>
        <xdr:cNvSpPr txBox="1"/>
      </xdr:nvSpPr>
      <xdr:spPr>
        <a:xfrm>
          <a:off x="22212300" y="6561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0" name="フローチャート: 判断 809"/>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2" name="フローチャート: 判断 811"/>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3" name="テキスト ボックス 812"/>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6" name="テキスト ボックス 825"/>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312,847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円増加している。これは、電力・ガス・食料品等の価格高騰に対応する給付金の増加が要因である。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337,232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55,031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円増加している。これは、広域での塵芥処理施設の建設に伴う負担金増加が要因であり、類似団体と比較するとかなり高い水準になっている。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115,784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49,103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円減少し類似団体平均を下回った。これは、橋梁や町道の補修・改良事業の減少が要因である。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198,421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58,531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円増可している。これは、中学校建替事業に伴う各種委託料や補償金の増加が要因である。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154,595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円となっており、公債費が前年より減少となったことから、一人あたりのコストも減少している。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実質単年度収支は近年の普通交付税等の減少の影響で、高い水準で財政調整基金を繰り入れたことによりマイナスが続いていたが、令和３年度からプラスに転じ令和４年度もプラスとなった。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主な要因としては、入湯客数の回復による入湯税の増加や、歳出抑制の徹底により、財政調整基金の取り崩しを行わなかったことが挙げられる。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引き続き、事務事業の見直しや有利な財源の確保など、行財政改革を推進し、健全な財政運営に努める。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全ての会計において赤字額はないものの、特別会計においては一般会計からの赤字補てん的な繰り入れにより運営しているものもある。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今後もさらに一般会計の負担額を低減するために、安定的な運営に努める。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82</v>
      </c>
      <c r="C2" s="182"/>
      <c r="D2" s="183"/>
    </row>
    <row r="3" spans="1:119" ht="18.75" customHeight="1" thickBot="1" x14ac:dyDescent="0.2">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4128266</v>
      </c>
      <c r="BO4" s="407"/>
      <c r="BP4" s="407"/>
      <c r="BQ4" s="407"/>
      <c r="BR4" s="407"/>
      <c r="BS4" s="407"/>
      <c r="BT4" s="407"/>
      <c r="BU4" s="408"/>
      <c r="BV4" s="406">
        <v>4307438</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4.5</v>
      </c>
      <c r="CU4" s="413"/>
      <c r="CV4" s="413"/>
      <c r="CW4" s="413"/>
      <c r="CX4" s="413"/>
      <c r="CY4" s="413"/>
      <c r="CZ4" s="413"/>
      <c r="DA4" s="414"/>
      <c r="DB4" s="412">
        <v>2.6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4020101</v>
      </c>
      <c r="BO5" s="444"/>
      <c r="BP5" s="444"/>
      <c r="BQ5" s="444"/>
      <c r="BR5" s="444"/>
      <c r="BS5" s="444"/>
      <c r="BT5" s="444"/>
      <c r="BU5" s="445"/>
      <c r="BV5" s="443">
        <v>4245897</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82.9</v>
      </c>
      <c r="CU5" s="441"/>
      <c r="CV5" s="441"/>
      <c r="CW5" s="441"/>
      <c r="CX5" s="441"/>
      <c r="CY5" s="441"/>
      <c r="CZ5" s="441"/>
      <c r="DA5" s="442"/>
      <c r="DB5" s="440">
        <v>78.7</v>
      </c>
      <c r="DC5" s="441"/>
      <c r="DD5" s="441"/>
      <c r="DE5" s="441"/>
      <c r="DF5" s="441"/>
      <c r="DG5" s="441"/>
      <c r="DH5" s="441"/>
      <c r="DI5" s="442"/>
    </row>
    <row r="6" spans="1:119" ht="18.75" customHeight="1" x14ac:dyDescent="0.15">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103</v>
      </c>
      <c r="AV6" s="476"/>
      <c r="AW6" s="476"/>
      <c r="AX6" s="476"/>
      <c r="AY6" s="477" t="s">
        <v>104</v>
      </c>
      <c r="AZ6" s="478"/>
      <c r="BA6" s="478"/>
      <c r="BB6" s="478"/>
      <c r="BC6" s="478"/>
      <c r="BD6" s="478"/>
      <c r="BE6" s="478"/>
      <c r="BF6" s="478"/>
      <c r="BG6" s="478"/>
      <c r="BH6" s="478"/>
      <c r="BI6" s="478"/>
      <c r="BJ6" s="478"/>
      <c r="BK6" s="478"/>
      <c r="BL6" s="478"/>
      <c r="BM6" s="479"/>
      <c r="BN6" s="443">
        <v>108165</v>
      </c>
      <c r="BO6" s="444"/>
      <c r="BP6" s="444"/>
      <c r="BQ6" s="444"/>
      <c r="BR6" s="444"/>
      <c r="BS6" s="444"/>
      <c r="BT6" s="444"/>
      <c r="BU6" s="445"/>
      <c r="BV6" s="443">
        <v>61541</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83.6</v>
      </c>
      <c r="CU6" s="481"/>
      <c r="CV6" s="481"/>
      <c r="CW6" s="481"/>
      <c r="CX6" s="481"/>
      <c r="CY6" s="481"/>
      <c r="CZ6" s="481"/>
      <c r="DA6" s="482"/>
      <c r="DB6" s="480">
        <v>81.2</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95</v>
      </c>
      <c r="AV7" s="476"/>
      <c r="AW7" s="476"/>
      <c r="AX7" s="476"/>
      <c r="AY7" s="477" t="s">
        <v>107</v>
      </c>
      <c r="AZ7" s="478"/>
      <c r="BA7" s="478"/>
      <c r="BB7" s="478"/>
      <c r="BC7" s="478"/>
      <c r="BD7" s="478"/>
      <c r="BE7" s="478"/>
      <c r="BF7" s="478"/>
      <c r="BG7" s="478"/>
      <c r="BH7" s="478"/>
      <c r="BI7" s="478"/>
      <c r="BJ7" s="478"/>
      <c r="BK7" s="478"/>
      <c r="BL7" s="478"/>
      <c r="BM7" s="479"/>
      <c r="BN7" s="443">
        <v>8664</v>
      </c>
      <c r="BO7" s="444"/>
      <c r="BP7" s="444"/>
      <c r="BQ7" s="444"/>
      <c r="BR7" s="444"/>
      <c r="BS7" s="444"/>
      <c r="BT7" s="444"/>
      <c r="BU7" s="445"/>
      <c r="BV7" s="443">
        <v>1800</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2198867</v>
      </c>
      <c r="CU7" s="444"/>
      <c r="CV7" s="444"/>
      <c r="CW7" s="444"/>
      <c r="CX7" s="444"/>
      <c r="CY7" s="444"/>
      <c r="CZ7" s="444"/>
      <c r="DA7" s="445"/>
      <c r="DB7" s="443">
        <v>2267370</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103</v>
      </c>
      <c r="AV8" s="476"/>
      <c r="AW8" s="476"/>
      <c r="AX8" s="476"/>
      <c r="AY8" s="477" t="s">
        <v>110</v>
      </c>
      <c r="AZ8" s="478"/>
      <c r="BA8" s="478"/>
      <c r="BB8" s="478"/>
      <c r="BC8" s="478"/>
      <c r="BD8" s="478"/>
      <c r="BE8" s="478"/>
      <c r="BF8" s="478"/>
      <c r="BG8" s="478"/>
      <c r="BH8" s="478"/>
      <c r="BI8" s="478"/>
      <c r="BJ8" s="478"/>
      <c r="BK8" s="478"/>
      <c r="BL8" s="478"/>
      <c r="BM8" s="479"/>
      <c r="BN8" s="443">
        <v>99501</v>
      </c>
      <c r="BO8" s="444"/>
      <c r="BP8" s="444"/>
      <c r="BQ8" s="444"/>
      <c r="BR8" s="444"/>
      <c r="BS8" s="444"/>
      <c r="BT8" s="444"/>
      <c r="BU8" s="445"/>
      <c r="BV8" s="443">
        <v>59741</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0.19</v>
      </c>
      <c r="CU8" s="484"/>
      <c r="CV8" s="484"/>
      <c r="CW8" s="484"/>
      <c r="CX8" s="484"/>
      <c r="CY8" s="484"/>
      <c r="CZ8" s="484"/>
      <c r="DA8" s="485"/>
      <c r="DB8" s="483">
        <v>0.19</v>
      </c>
      <c r="DC8" s="484"/>
      <c r="DD8" s="484"/>
      <c r="DE8" s="484"/>
      <c r="DF8" s="484"/>
      <c r="DG8" s="484"/>
      <c r="DH8" s="484"/>
      <c r="DI8" s="485"/>
    </row>
    <row r="9" spans="1:119" ht="18.75" customHeight="1" thickBot="1" x14ac:dyDescent="0.2">
      <c r="A9" s="181"/>
      <c r="B9" s="437" t="s">
        <v>112</v>
      </c>
      <c r="C9" s="438"/>
      <c r="D9" s="438"/>
      <c r="E9" s="438"/>
      <c r="F9" s="438"/>
      <c r="G9" s="438"/>
      <c r="H9" s="438"/>
      <c r="I9" s="438"/>
      <c r="J9" s="438"/>
      <c r="K9" s="486"/>
      <c r="L9" s="487" t="s">
        <v>113</v>
      </c>
      <c r="M9" s="488"/>
      <c r="N9" s="488"/>
      <c r="O9" s="488"/>
      <c r="P9" s="488"/>
      <c r="Q9" s="489"/>
      <c r="R9" s="490">
        <v>2743</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116</v>
      </c>
      <c r="AV9" s="476"/>
      <c r="AW9" s="476"/>
      <c r="AX9" s="476"/>
      <c r="AY9" s="477" t="s">
        <v>117</v>
      </c>
      <c r="AZ9" s="478"/>
      <c r="BA9" s="478"/>
      <c r="BB9" s="478"/>
      <c r="BC9" s="478"/>
      <c r="BD9" s="478"/>
      <c r="BE9" s="478"/>
      <c r="BF9" s="478"/>
      <c r="BG9" s="478"/>
      <c r="BH9" s="478"/>
      <c r="BI9" s="478"/>
      <c r="BJ9" s="478"/>
      <c r="BK9" s="478"/>
      <c r="BL9" s="478"/>
      <c r="BM9" s="479"/>
      <c r="BN9" s="443">
        <v>39760</v>
      </c>
      <c r="BO9" s="444"/>
      <c r="BP9" s="444"/>
      <c r="BQ9" s="444"/>
      <c r="BR9" s="444"/>
      <c r="BS9" s="444"/>
      <c r="BT9" s="444"/>
      <c r="BU9" s="445"/>
      <c r="BV9" s="443">
        <v>-28059</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10.5</v>
      </c>
      <c r="CU9" s="441"/>
      <c r="CV9" s="441"/>
      <c r="CW9" s="441"/>
      <c r="CX9" s="441"/>
      <c r="CY9" s="441"/>
      <c r="CZ9" s="441"/>
      <c r="DA9" s="442"/>
      <c r="DB9" s="440">
        <v>12.5</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119</v>
      </c>
      <c r="M10" s="473"/>
      <c r="N10" s="473"/>
      <c r="O10" s="473"/>
      <c r="P10" s="473"/>
      <c r="Q10" s="474"/>
      <c r="R10" s="494">
        <v>2922</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105502</v>
      </c>
      <c r="BO10" s="444"/>
      <c r="BP10" s="444"/>
      <c r="BQ10" s="444"/>
      <c r="BR10" s="444"/>
      <c r="BS10" s="444"/>
      <c r="BT10" s="444"/>
      <c r="BU10" s="445"/>
      <c r="BV10" s="443">
        <v>276032</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127</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131</v>
      </c>
      <c r="DC11" s="484"/>
      <c r="DD11" s="484"/>
      <c r="DE11" s="484"/>
      <c r="DF11" s="484"/>
      <c r="DG11" s="484"/>
      <c r="DH11" s="484"/>
      <c r="DI11" s="485"/>
    </row>
    <row r="12" spans="1:119" ht="18.75" customHeight="1" x14ac:dyDescent="0.15">
      <c r="A12" s="181"/>
      <c r="B12" s="503" t="s">
        <v>132</v>
      </c>
      <c r="C12" s="504"/>
      <c r="D12" s="504"/>
      <c r="E12" s="504"/>
      <c r="F12" s="504"/>
      <c r="G12" s="504"/>
      <c r="H12" s="504"/>
      <c r="I12" s="504"/>
      <c r="J12" s="504"/>
      <c r="K12" s="505"/>
      <c r="L12" s="512" t="s">
        <v>133</v>
      </c>
      <c r="M12" s="513"/>
      <c r="N12" s="513"/>
      <c r="O12" s="513"/>
      <c r="P12" s="513"/>
      <c r="Q12" s="514"/>
      <c r="R12" s="515">
        <v>2362</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103</v>
      </c>
      <c r="AV12" s="476"/>
      <c r="AW12" s="476"/>
      <c r="AX12" s="476"/>
      <c r="AY12" s="477" t="s">
        <v>137</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139</v>
      </c>
      <c r="CU12" s="484"/>
      <c r="CV12" s="484"/>
      <c r="CW12" s="484"/>
      <c r="CX12" s="484"/>
      <c r="CY12" s="484"/>
      <c r="CZ12" s="484"/>
      <c r="DA12" s="485"/>
      <c r="DB12" s="483" t="s">
        <v>139</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140</v>
      </c>
      <c r="N13" s="535"/>
      <c r="O13" s="535"/>
      <c r="P13" s="535"/>
      <c r="Q13" s="536"/>
      <c r="R13" s="527">
        <v>2324</v>
      </c>
      <c r="S13" s="528"/>
      <c r="T13" s="528"/>
      <c r="U13" s="528"/>
      <c r="V13" s="529"/>
      <c r="W13" s="459" t="s">
        <v>141</v>
      </c>
      <c r="X13" s="460"/>
      <c r="Y13" s="460"/>
      <c r="Z13" s="460"/>
      <c r="AA13" s="460"/>
      <c r="AB13" s="450"/>
      <c r="AC13" s="494">
        <v>335</v>
      </c>
      <c r="AD13" s="495"/>
      <c r="AE13" s="495"/>
      <c r="AF13" s="495"/>
      <c r="AG13" s="537"/>
      <c r="AH13" s="494">
        <v>369</v>
      </c>
      <c r="AI13" s="495"/>
      <c r="AJ13" s="495"/>
      <c r="AK13" s="495"/>
      <c r="AL13" s="496"/>
      <c r="AM13" s="472" t="s">
        <v>142</v>
      </c>
      <c r="AN13" s="473"/>
      <c r="AO13" s="473"/>
      <c r="AP13" s="473"/>
      <c r="AQ13" s="473"/>
      <c r="AR13" s="473"/>
      <c r="AS13" s="473"/>
      <c r="AT13" s="474"/>
      <c r="AU13" s="475" t="s">
        <v>143</v>
      </c>
      <c r="AV13" s="476"/>
      <c r="AW13" s="476"/>
      <c r="AX13" s="476"/>
      <c r="AY13" s="477" t="s">
        <v>144</v>
      </c>
      <c r="AZ13" s="478"/>
      <c r="BA13" s="478"/>
      <c r="BB13" s="478"/>
      <c r="BC13" s="478"/>
      <c r="BD13" s="478"/>
      <c r="BE13" s="478"/>
      <c r="BF13" s="478"/>
      <c r="BG13" s="478"/>
      <c r="BH13" s="478"/>
      <c r="BI13" s="478"/>
      <c r="BJ13" s="478"/>
      <c r="BK13" s="478"/>
      <c r="BL13" s="478"/>
      <c r="BM13" s="479"/>
      <c r="BN13" s="443">
        <v>145262</v>
      </c>
      <c r="BO13" s="444"/>
      <c r="BP13" s="444"/>
      <c r="BQ13" s="444"/>
      <c r="BR13" s="444"/>
      <c r="BS13" s="444"/>
      <c r="BT13" s="444"/>
      <c r="BU13" s="445"/>
      <c r="BV13" s="443">
        <v>247973</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9.8000000000000007</v>
      </c>
      <c r="CU13" s="441"/>
      <c r="CV13" s="441"/>
      <c r="CW13" s="441"/>
      <c r="CX13" s="441"/>
      <c r="CY13" s="441"/>
      <c r="CZ13" s="441"/>
      <c r="DA13" s="442"/>
      <c r="DB13" s="440">
        <v>11.3</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146</v>
      </c>
      <c r="M14" s="525"/>
      <c r="N14" s="525"/>
      <c r="O14" s="525"/>
      <c r="P14" s="525"/>
      <c r="Q14" s="526"/>
      <c r="R14" s="527">
        <v>2392</v>
      </c>
      <c r="S14" s="528"/>
      <c r="T14" s="528"/>
      <c r="U14" s="528"/>
      <c r="V14" s="529"/>
      <c r="W14" s="433"/>
      <c r="X14" s="434"/>
      <c r="Y14" s="434"/>
      <c r="Z14" s="434"/>
      <c r="AA14" s="434"/>
      <c r="AB14" s="423"/>
      <c r="AC14" s="530">
        <v>25.6</v>
      </c>
      <c r="AD14" s="531"/>
      <c r="AE14" s="531"/>
      <c r="AF14" s="531"/>
      <c r="AG14" s="532"/>
      <c r="AH14" s="530">
        <v>26.8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t="s">
        <v>131</v>
      </c>
      <c r="CU14" s="542"/>
      <c r="CV14" s="542"/>
      <c r="CW14" s="542"/>
      <c r="CX14" s="542"/>
      <c r="CY14" s="542"/>
      <c r="CZ14" s="542"/>
      <c r="DA14" s="543"/>
      <c r="DB14" s="541" t="s">
        <v>139</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140</v>
      </c>
      <c r="N15" s="535"/>
      <c r="O15" s="535"/>
      <c r="P15" s="535"/>
      <c r="Q15" s="536"/>
      <c r="R15" s="527">
        <v>2371</v>
      </c>
      <c r="S15" s="528"/>
      <c r="T15" s="528"/>
      <c r="U15" s="528"/>
      <c r="V15" s="529"/>
      <c r="W15" s="459" t="s">
        <v>148</v>
      </c>
      <c r="X15" s="460"/>
      <c r="Y15" s="460"/>
      <c r="Z15" s="460"/>
      <c r="AA15" s="460"/>
      <c r="AB15" s="450"/>
      <c r="AC15" s="494">
        <v>113</v>
      </c>
      <c r="AD15" s="495"/>
      <c r="AE15" s="495"/>
      <c r="AF15" s="495"/>
      <c r="AG15" s="537"/>
      <c r="AH15" s="494">
        <v>109</v>
      </c>
      <c r="AI15" s="495"/>
      <c r="AJ15" s="495"/>
      <c r="AK15" s="495"/>
      <c r="AL15" s="496"/>
      <c r="AM15" s="472"/>
      <c r="AN15" s="473"/>
      <c r="AO15" s="473"/>
      <c r="AP15" s="473"/>
      <c r="AQ15" s="473"/>
      <c r="AR15" s="473"/>
      <c r="AS15" s="473"/>
      <c r="AT15" s="474"/>
      <c r="AU15" s="475"/>
      <c r="AV15" s="476"/>
      <c r="AW15" s="476"/>
      <c r="AX15" s="476"/>
      <c r="AY15" s="403" t="s">
        <v>149</v>
      </c>
      <c r="AZ15" s="404"/>
      <c r="BA15" s="404"/>
      <c r="BB15" s="404"/>
      <c r="BC15" s="404"/>
      <c r="BD15" s="404"/>
      <c r="BE15" s="404"/>
      <c r="BF15" s="404"/>
      <c r="BG15" s="404"/>
      <c r="BH15" s="404"/>
      <c r="BI15" s="404"/>
      <c r="BJ15" s="404"/>
      <c r="BK15" s="404"/>
      <c r="BL15" s="404"/>
      <c r="BM15" s="405"/>
      <c r="BN15" s="406">
        <v>394971</v>
      </c>
      <c r="BO15" s="407"/>
      <c r="BP15" s="407"/>
      <c r="BQ15" s="407"/>
      <c r="BR15" s="407"/>
      <c r="BS15" s="407"/>
      <c r="BT15" s="407"/>
      <c r="BU15" s="408"/>
      <c r="BV15" s="406">
        <v>384106</v>
      </c>
      <c r="BW15" s="407"/>
      <c r="BX15" s="407"/>
      <c r="BY15" s="407"/>
      <c r="BZ15" s="407"/>
      <c r="CA15" s="407"/>
      <c r="CB15" s="407"/>
      <c r="CC15" s="408"/>
      <c r="CD15" s="544" t="s">
        <v>150</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151</v>
      </c>
      <c r="M16" s="547"/>
      <c r="N16" s="547"/>
      <c r="O16" s="547"/>
      <c r="P16" s="547"/>
      <c r="Q16" s="548"/>
      <c r="R16" s="549" t="s">
        <v>152</v>
      </c>
      <c r="S16" s="550"/>
      <c r="T16" s="550"/>
      <c r="U16" s="550"/>
      <c r="V16" s="551"/>
      <c r="W16" s="433"/>
      <c r="X16" s="434"/>
      <c r="Y16" s="434"/>
      <c r="Z16" s="434"/>
      <c r="AA16" s="434"/>
      <c r="AB16" s="423"/>
      <c r="AC16" s="530">
        <v>8.6</v>
      </c>
      <c r="AD16" s="531"/>
      <c r="AE16" s="531"/>
      <c r="AF16" s="531"/>
      <c r="AG16" s="532"/>
      <c r="AH16" s="530">
        <v>7.9</v>
      </c>
      <c r="AI16" s="531"/>
      <c r="AJ16" s="531"/>
      <c r="AK16" s="531"/>
      <c r="AL16" s="533"/>
      <c r="AM16" s="472"/>
      <c r="AN16" s="473"/>
      <c r="AO16" s="473"/>
      <c r="AP16" s="473"/>
      <c r="AQ16" s="473"/>
      <c r="AR16" s="473"/>
      <c r="AS16" s="473"/>
      <c r="AT16" s="474"/>
      <c r="AU16" s="475"/>
      <c r="AV16" s="476"/>
      <c r="AW16" s="476"/>
      <c r="AX16" s="476"/>
      <c r="AY16" s="477" t="s">
        <v>153</v>
      </c>
      <c r="AZ16" s="478"/>
      <c r="BA16" s="478"/>
      <c r="BB16" s="478"/>
      <c r="BC16" s="478"/>
      <c r="BD16" s="478"/>
      <c r="BE16" s="478"/>
      <c r="BF16" s="478"/>
      <c r="BG16" s="478"/>
      <c r="BH16" s="478"/>
      <c r="BI16" s="478"/>
      <c r="BJ16" s="478"/>
      <c r="BK16" s="478"/>
      <c r="BL16" s="478"/>
      <c r="BM16" s="479"/>
      <c r="BN16" s="443">
        <v>2082646</v>
      </c>
      <c r="BO16" s="444"/>
      <c r="BP16" s="444"/>
      <c r="BQ16" s="444"/>
      <c r="BR16" s="444"/>
      <c r="BS16" s="444"/>
      <c r="BT16" s="444"/>
      <c r="BU16" s="445"/>
      <c r="BV16" s="443">
        <v>2099353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154</v>
      </c>
      <c r="N17" s="555"/>
      <c r="O17" s="555"/>
      <c r="P17" s="555"/>
      <c r="Q17" s="556"/>
      <c r="R17" s="549" t="s">
        <v>155</v>
      </c>
      <c r="S17" s="550"/>
      <c r="T17" s="550"/>
      <c r="U17" s="550"/>
      <c r="V17" s="551"/>
      <c r="W17" s="459" t="s">
        <v>156</v>
      </c>
      <c r="X17" s="460"/>
      <c r="Y17" s="460"/>
      <c r="Z17" s="460"/>
      <c r="AA17" s="460"/>
      <c r="AB17" s="450"/>
      <c r="AC17" s="494">
        <v>860</v>
      </c>
      <c r="AD17" s="495"/>
      <c r="AE17" s="495"/>
      <c r="AF17" s="495"/>
      <c r="AG17" s="537"/>
      <c r="AH17" s="494">
        <v>901</v>
      </c>
      <c r="AI17" s="495"/>
      <c r="AJ17" s="495"/>
      <c r="AK17" s="495"/>
      <c r="AL17" s="496"/>
      <c r="AM17" s="472"/>
      <c r="AN17" s="473"/>
      <c r="AO17" s="473"/>
      <c r="AP17" s="473"/>
      <c r="AQ17" s="473"/>
      <c r="AR17" s="473"/>
      <c r="AS17" s="473"/>
      <c r="AT17" s="474"/>
      <c r="AU17" s="475"/>
      <c r="AV17" s="476"/>
      <c r="AW17" s="476"/>
      <c r="AX17" s="476"/>
      <c r="AY17" s="477" t="s">
        <v>157</v>
      </c>
      <c r="AZ17" s="478"/>
      <c r="BA17" s="478"/>
      <c r="BB17" s="478"/>
      <c r="BC17" s="478"/>
      <c r="BD17" s="478"/>
      <c r="BE17" s="478"/>
      <c r="BF17" s="478"/>
      <c r="BG17" s="478"/>
      <c r="BH17" s="478"/>
      <c r="BI17" s="478"/>
      <c r="BJ17" s="478"/>
      <c r="BK17" s="478"/>
      <c r="BL17" s="478"/>
      <c r="BM17" s="479"/>
      <c r="BN17" s="443">
        <v>492306</v>
      </c>
      <c r="BO17" s="444"/>
      <c r="BP17" s="444"/>
      <c r="BQ17" s="444"/>
      <c r="BR17" s="444"/>
      <c r="BS17" s="444"/>
      <c r="BT17" s="444"/>
      <c r="BU17" s="445"/>
      <c r="BV17" s="443">
        <v>478880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158</v>
      </c>
      <c r="C18" s="486"/>
      <c r="D18" s="486"/>
      <c r="E18" s="566"/>
      <c r="F18" s="566"/>
      <c r="G18" s="566"/>
      <c r="H18" s="566"/>
      <c r="I18" s="566"/>
      <c r="J18" s="566"/>
      <c r="K18" s="566"/>
      <c r="L18" s="567">
        <v>205.01</v>
      </c>
      <c r="M18" s="567"/>
      <c r="N18" s="567"/>
      <c r="O18" s="567"/>
      <c r="P18" s="567"/>
      <c r="Q18" s="567"/>
      <c r="R18" s="568"/>
      <c r="S18" s="568"/>
      <c r="T18" s="568"/>
      <c r="U18" s="568"/>
      <c r="V18" s="569"/>
      <c r="W18" s="461"/>
      <c r="X18" s="462"/>
      <c r="Y18" s="462"/>
      <c r="Z18" s="462"/>
      <c r="AA18" s="462"/>
      <c r="AB18" s="453"/>
      <c r="AC18" s="570">
        <v>65.7</v>
      </c>
      <c r="AD18" s="571"/>
      <c r="AE18" s="571"/>
      <c r="AF18" s="571"/>
      <c r="AG18" s="572"/>
      <c r="AH18" s="570">
        <v>65.3</v>
      </c>
      <c r="AI18" s="571"/>
      <c r="AJ18" s="571"/>
      <c r="AK18" s="571"/>
      <c r="AL18" s="573"/>
      <c r="AM18" s="472"/>
      <c r="AN18" s="473"/>
      <c r="AO18" s="473"/>
      <c r="AP18" s="473"/>
      <c r="AQ18" s="473"/>
      <c r="AR18" s="473"/>
      <c r="AS18" s="473"/>
      <c r="AT18" s="474"/>
      <c r="AU18" s="475"/>
      <c r="AV18" s="476"/>
      <c r="AW18" s="476"/>
      <c r="AX18" s="476"/>
      <c r="AY18" s="477" t="s">
        <v>159</v>
      </c>
      <c r="AZ18" s="478"/>
      <c r="BA18" s="478"/>
      <c r="BB18" s="478"/>
      <c r="BC18" s="478"/>
      <c r="BD18" s="478"/>
      <c r="BE18" s="478"/>
      <c r="BF18" s="478"/>
      <c r="BG18" s="478"/>
      <c r="BH18" s="478"/>
      <c r="BI18" s="478"/>
      <c r="BJ18" s="478"/>
      <c r="BK18" s="478"/>
      <c r="BL18" s="478"/>
      <c r="BM18" s="479"/>
      <c r="BN18" s="443">
        <v>1904909</v>
      </c>
      <c r="BO18" s="444"/>
      <c r="BP18" s="444"/>
      <c r="BQ18" s="444"/>
      <c r="BR18" s="444"/>
      <c r="BS18" s="444"/>
      <c r="BT18" s="444"/>
      <c r="BU18" s="445"/>
      <c r="BV18" s="443">
        <v>1854609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160</v>
      </c>
      <c r="C19" s="486"/>
      <c r="D19" s="486"/>
      <c r="E19" s="566"/>
      <c r="F19" s="566"/>
      <c r="G19" s="566"/>
      <c r="H19" s="566"/>
      <c r="I19" s="566"/>
      <c r="J19" s="566"/>
      <c r="K19" s="566"/>
      <c r="L19" s="574">
        <v>13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161</v>
      </c>
      <c r="AZ19" s="478"/>
      <c r="BA19" s="478"/>
      <c r="BB19" s="478"/>
      <c r="BC19" s="478"/>
      <c r="BD19" s="478"/>
      <c r="BE19" s="478"/>
      <c r="BF19" s="478"/>
      <c r="BG19" s="478"/>
      <c r="BH19" s="478"/>
      <c r="BI19" s="478"/>
      <c r="BJ19" s="478"/>
      <c r="BK19" s="478"/>
      <c r="BL19" s="478"/>
      <c r="BM19" s="479"/>
      <c r="BN19" s="443">
        <v>2695862</v>
      </c>
      <c r="BO19" s="444"/>
      <c r="BP19" s="444"/>
      <c r="BQ19" s="444"/>
      <c r="BR19" s="444"/>
      <c r="BS19" s="444"/>
      <c r="BT19" s="444"/>
      <c r="BU19" s="445"/>
      <c r="BV19" s="443">
        <v>2792388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162</v>
      </c>
      <c r="C20" s="486"/>
      <c r="D20" s="486"/>
      <c r="E20" s="566"/>
      <c r="F20" s="566"/>
      <c r="G20" s="566"/>
      <c r="H20" s="566"/>
      <c r="I20" s="566"/>
      <c r="J20" s="566"/>
      <c r="K20" s="566"/>
      <c r="L20" s="574">
        <v>1170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163</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164</v>
      </c>
      <c r="C22" s="587"/>
      <c r="D22" s="588"/>
      <c r="E22" s="455" t="s">
        <v>1</v>
      </c>
      <c r="F22" s="460"/>
      <c r="G22" s="460"/>
      <c r="H22" s="460"/>
      <c r="I22" s="460"/>
      <c r="J22" s="460"/>
      <c r="K22" s="450"/>
      <c r="L22" s="455" t="s">
        <v>165</v>
      </c>
      <c r="M22" s="460"/>
      <c r="N22" s="460"/>
      <c r="O22" s="460"/>
      <c r="P22" s="450"/>
      <c r="Q22" s="618" t="s">
        <v>166</v>
      </c>
      <c r="R22" s="619"/>
      <c r="S22" s="619"/>
      <c r="T22" s="619"/>
      <c r="U22" s="619"/>
      <c r="V22" s="620"/>
      <c r="W22" s="586" t="s">
        <v>167</v>
      </c>
      <c r="X22" s="587"/>
      <c r="Y22" s="588"/>
      <c r="Z22" s="455" t="s">
        <v>1</v>
      </c>
      <c r="AA22" s="460"/>
      <c r="AB22" s="460"/>
      <c r="AC22" s="460"/>
      <c r="AD22" s="460"/>
      <c r="AE22" s="460"/>
      <c r="AF22" s="460"/>
      <c r="AG22" s="450"/>
      <c r="AH22" s="624" t="s">
        <v>168</v>
      </c>
      <c r="AI22" s="460"/>
      <c r="AJ22" s="460"/>
      <c r="AK22" s="460"/>
      <c r="AL22" s="450"/>
      <c r="AM22" s="624" t="s">
        <v>169</v>
      </c>
      <c r="AN22" s="625"/>
      <c r="AO22" s="625"/>
      <c r="AP22" s="625"/>
      <c r="AQ22" s="625"/>
      <c r="AR22" s="626"/>
      <c r="AS22" s="618" t="s">
        <v>166</v>
      </c>
      <c r="AT22" s="619"/>
      <c r="AU22" s="619"/>
      <c r="AV22" s="619"/>
      <c r="AW22" s="619"/>
      <c r="AX22" s="630"/>
      <c r="AY22" s="403" t="s">
        <v>170</v>
      </c>
      <c r="AZ22" s="404"/>
      <c r="BA22" s="404"/>
      <c r="BB22" s="404"/>
      <c r="BC22" s="404"/>
      <c r="BD22" s="404"/>
      <c r="BE22" s="404"/>
      <c r="BF22" s="404"/>
      <c r="BG22" s="404"/>
      <c r="BH22" s="404"/>
      <c r="BI22" s="404"/>
      <c r="BJ22" s="404"/>
      <c r="BK22" s="404"/>
      <c r="BL22" s="404"/>
      <c r="BM22" s="405"/>
      <c r="BN22" s="406">
        <v>3160821</v>
      </c>
      <c r="BO22" s="407"/>
      <c r="BP22" s="407"/>
      <c r="BQ22" s="407"/>
      <c r="BR22" s="407"/>
      <c r="BS22" s="407"/>
      <c r="BT22" s="407"/>
      <c r="BU22" s="408"/>
      <c r="BV22" s="406">
        <v>3187827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171</v>
      </c>
      <c r="AZ23" s="478"/>
      <c r="BA23" s="478"/>
      <c r="BB23" s="478"/>
      <c r="BC23" s="478"/>
      <c r="BD23" s="478"/>
      <c r="BE23" s="478"/>
      <c r="BF23" s="478"/>
      <c r="BG23" s="478"/>
      <c r="BH23" s="478"/>
      <c r="BI23" s="478"/>
      <c r="BJ23" s="478"/>
      <c r="BK23" s="478"/>
      <c r="BL23" s="478"/>
      <c r="BM23" s="479"/>
      <c r="BN23" s="443">
        <v>2378577</v>
      </c>
      <c r="BO23" s="444"/>
      <c r="BP23" s="444"/>
      <c r="BQ23" s="444"/>
      <c r="BR23" s="444"/>
      <c r="BS23" s="444"/>
      <c r="BT23" s="444"/>
      <c r="BU23" s="445"/>
      <c r="BV23" s="443">
        <v>2368789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172</v>
      </c>
      <c r="F24" s="473"/>
      <c r="G24" s="473"/>
      <c r="H24" s="473"/>
      <c r="I24" s="473"/>
      <c r="J24" s="473"/>
      <c r="K24" s="474"/>
      <c r="L24" s="494">
        <v>1</v>
      </c>
      <c r="M24" s="495"/>
      <c r="N24" s="495"/>
      <c r="O24" s="495"/>
      <c r="P24" s="537"/>
      <c r="Q24" s="494">
        <v>7200</v>
      </c>
      <c r="R24" s="495"/>
      <c r="S24" s="495"/>
      <c r="T24" s="495"/>
      <c r="U24" s="495"/>
      <c r="V24" s="537"/>
      <c r="W24" s="589"/>
      <c r="X24" s="590"/>
      <c r="Y24" s="591"/>
      <c r="Z24" s="493" t="s">
        <v>173</v>
      </c>
      <c r="AA24" s="473"/>
      <c r="AB24" s="473"/>
      <c r="AC24" s="473"/>
      <c r="AD24" s="473"/>
      <c r="AE24" s="473"/>
      <c r="AF24" s="473"/>
      <c r="AG24" s="474"/>
      <c r="AH24" s="494">
        <v>64</v>
      </c>
      <c r="AI24" s="495"/>
      <c r="AJ24" s="495"/>
      <c r="AK24" s="495"/>
      <c r="AL24" s="537"/>
      <c r="AM24" s="494">
        <v>213376</v>
      </c>
      <c r="AN24" s="495"/>
      <c r="AO24" s="495"/>
      <c r="AP24" s="495"/>
      <c r="AQ24" s="495"/>
      <c r="AR24" s="537"/>
      <c r="AS24" s="494">
        <v>3334</v>
      </c>
      <c r="AT24" s="495"/>
      <c r="AU24" s="495"/>
      <c r="AV24" s="495"/>
      <c r="AW24" s="495"/>
      <c r="AX24" s="496"/>
      <c r="AY24" s="559" t="s">
        <v>174</v>
      </c>
      <c r="AZ24" s="560"/>
      <c r="BA24" s="560"/>
      <c r="BB24" s="560"/>
      <c r="BC24" s="560"/>
      <c r="BD24" s="560"/>
      <c r="BE24" s="560"/>
      <c r="BF24" s="560"/>
      <c r="BG24" s="560"/>
      <c r="BH24" s="560"/>
      <c r="BI24" s="560"/>
      <c r="BJ24" s="560"/>
      <c r="BK24" s="560"/>
      <c r="BL24" s="560"/>
      <c r="BM24" s="561"/>
      <c r="BN24" s="443">
        <v>2084776</v>
      </c>
      <c r="BO24" s="444"/>
      <c r="BP24" s="444"/>
      <c r="BQ24" s="444"/>
      <c r="BR24" s="444"/>
      <c r="BS24" s="444"/>
      <c r="BT24" s="444"/>
      <c r="BU24" s="445"/>
      <c r="BV24" s="443">
        <v>2013021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175</v>
      </c>
      <c r="F25" s="473"/>
      <c r="G25" s="473"/>
      <c r="H25" s="473"/>
      <c r="I25" s="473"/>
      <c r="J25" s="473"/>
      <c r="K25" s="474"/>
      <c r="L25" s="494">
        <v>1</v>
      </c>
      <c r="M25" s="495"/>
      <c r="N25" s="495"/>
      <c r="O25" s="495"/>
      <c r="P25" s="537"/>
      <c r="Q25" s="494">
        <v>6000</v>
      </c>
      <c r="R25" s="495"/>
      <c r="S25" s="495"/>
      <c r="T25" s="495"/>
      <c r="U25" s="495"/>
      <c r="V25" s="537"/>
      <c r="W25" s="589"/>
      <c r="X25" s="590"/>
      <c r="Y25" s="591"/>
      <c r="Z25" s="493" t="s">
        <v>176</v>
      </c>
      <c r="AA25" s="473"/>
      <c r="AB25" s="473"/>
      <c r="AC25" s="473"/>
      <c r="AD25" s="473"/>
      <c r="AE25" s="473"/>
      <c r="AF25" s="473"/>
      <c r="AG25" s="474"/>
      <c r="AH25" s="494" t="s">
        <v>177</v>
      </c>
      <c r="AI25" s="495"/>
      <c r="AJ25" s="495"/>
      <c r="AK25" s="495"/>
      <c r="AL25" s="537"/>
      <c r="AM25" s="494" t="s">
        <v>130</v>
      </c>
      <c r="AN25" s="495"/>
      <c r="AO25" s="495"/>
      <c r="AP25" s="495"/>
      <c r="AQ25" s="495"/>
      <c r="AR25" s="537"/>
      <c r="AS25" s="494" t="s">
        <v>139</v>
      </c>
      <c r="AT25" s="495"/>
      <c r="AU25" s="495"/>
      <c r="AV25" s="495"/>
      <c r="AW25" s="495"/>
      <c r="AX25" s="496"/>
      <c r="AY25" s="403" t="s">
        <v>178</v>
      </c>
      <c r="AZ25" s="404"/>
      <c r="BA25" s="404"/>
      <c r="BB25" s="404"/>
      <c r="BC25" s="404"/>
      <c r="BD25" s="404"/>
      <c r="BE25" s="404"/>
      <c r="BF25" s="404"/>
      <c r="BG25" s="404"/>
      <c r="BH25" s="404"/>
      <c r="BI25" s="404"/>
      <c r="BJ25" s="404"/>
      <c r="BK25" s="404"/>
      <c r="BL25" s="404"/>
      <c r="BM25" s="405"/>
      <c r="BN25" s="406">
        <v>328157</v>
      </c>
      <c r="BO25" s="407"/>
      <c r="BP25" s="407"/>
      <c r="BQ25" s="407"/>
      <c r="BR25" s="407"/>
      <c r="BS25" s="407"/>
      <c r="BT25" s="407"/>
      <c r="BU25" s="408"/>
      <c r="BV25" s="406">
        <v>357061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179</v>
      </c>
      <c r="F26" s="473"/>
      <c r="G26" s="473"/>
      <c r="H26" s="473"/>
      <c r="I26" s="473"/>
      <c r="J26" s="473"/>
      <c r="K26" s="474"/>
      <c r="L26" s="494">
        <v>1</v>
      </c>
      <c r="M26" s="495"/>
      <c r="N26" s="495"/>
      <c r="O26" s="495"/>
      <c r="P26" s="537"/>
      <c r="Q26" s="494">
        <v>5400</v>
      </c>
      <c r="R26" s="495"/>
      <c r="S26" s="495"/>
      <c r="T26" s="495"/>
      <c r="U26" s="495"/>
      <c r="V26" s="537"/>
      <c r="W26" s="589"/>
      <c r="X26" s="590"/>
      <c r="Y26" s="591"/>
      <c r="Z26" s="493" t="s">
        <v>180</v>
      </c>
      <c r="AA26" s="595"/>
      <c r="AB26" s="595"/>
      <c r="AC26" s="595"/>
      <c r="AD26" s="595"/>
      <c r="AE26" s="595"/>
      <c r="AF26" s="595"/>
      <c r="AG26" s="596"/>
      <c r="AH26" s="494">
        <v>2</v>
      </c>
      <c r="AI26" s="495"/>
      <c r="AJ26" s="495"/>
      <c r="AK26" s="495"/>
      <c r="AL26" s="537"/>
      <c r="AM26" s="494" t="s">
        <v>181</v>
      </c>
      <c r="AN26" s="495"/>
      <c r="AO26" s="495"/>
      <c r="AP26" s="495"/>
      <c r="AQ26" s="495"/>
      <c r="AR26" s="537"/>
      <c r="AS26" s="494" t="s">
        <v>182</v>
      </c>
      <c r="AT26" s="495"/>
      <c r="AU26" s="495"/>
      <c r="AV26" s="495"/>
      <c r="AW26" s="495"/>
      <c r="AX26" s="496"/>
      <c r="AY26" s="446" t="s">
        <v>183</v>
      </c>
      <c r="AZ26" s="447"/>
      <c r="BA26" s="447"/>
      <c r="BB26" s="447"/>
      <c r="BC26" s="447"/>
      <c r="BD26" s="447"/>
      <c r="BE26" s="447"/>
      <c r="BF26" s="447"/>
      <c r="BG26" s="447"/>
      <c r="BH26" s="447"/>
      <c r="BI26" s="447"/>
      <c r="BJ26" s="447"/>
      <c r="BK26" s="447"/>
      <c r="BL26" s="447"/>
      <c r="BM26" s="448"/>
      <c r="BN26" s="443" t="s">
        <v>139</v>
      </c>
      <c r="BO26" s="444"/>
      <c r="BP26" s="444"/>
      <c r="BQ26" s="444"/>
      <c r="BR26" s="444"/>
      <c r="BS26" s="444"/>
      <c r="BT26" s="444"/>
      <c r="BU26" s="445"/>
      <c r="BV26" s="443" t="s">
        <v>139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184</v>
      </c>
      <c r="F27" s="473"/>
      <c r="G27" s="473"/>
      <c r="H27" s="473"/>
      <c r="I27" s="473"/>
      <c r="J27" s="473"/>
      <c r="K27" s="474"/>
      <c r="L27" s="494">
        <v>1</v>
      </c>
      <c r="M27" s="495"/>
      <c r="N27" s="495"/>
      <c r="O27" s="495"/>
      <c r="P27" s="537"/>
      <c r="Q27" s="494">
        <v>2700</v>
      </c>
      <c r="R27" s="495"/>
      <c r="S27" s="495"/>
      <c r="T27" s="495"/>
      <c r="U27" s="495"/>
      <c r="V27" s="537"/>
      <c r="W27" s="589"/>
      <c r="X27" s="590"/>
      <c r="Y27" s="591"/>
      <c r="Z27" s="493" t="s">
        <v>185</v>
      </c>
      <c r="AA27" s="473"/>
      <c r="AB27" s="473"/>
      <c r="AC27" s="473"/>
      <c r="AD27" s="473"/>
      <c r="AE27" s="473"/>
      <c r="AF27" s="473"/>
      <c r="AG27" s="474"/>
      <c r="AH27" s="494">
        <v>12</v>
      </c>
      <c r="AI27" s="495"/>
      <c r="AJ27" s="495"/>
      <c r="AK27" s="495"/>
      <c r="AL27" s="537"/>
      <c r="AM27" s="494">
        <v>41556</v>
      </c>
      <c r="AN27" s="495"/>
      <c r="AO27" s="495"/>
      <c r="AP27" s="495"/>
      <c r="AQ27" s="495"/>
      <c r="AR27" s="537"/>
      <c r="AS27" s="494">
        <v>3463</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t="s">
        <v>139</v>
      </c>
      <c r="BO27" s="563"/>
      <c r="BP27" s="563"/>
      <c r="BQ27" s="563"/>
      <c r="BR27" s="563"/>
      <c r="BS27" s="563"/>
      <c r="BT27" s="563"/>
      <c r="BU27" s="564"/>
      <c r="BV27" s="562" t="s">
        <v>130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187</v>
      </c>
      <c r="F28" s="473"/>
      <c r="G28" s="473"/>
      <c r="H28" s="473"/>
      <c r="I28" s="473"/>
      <c r="J28" s="473"/>
      <c r="K28" s="474"/>
      <c r="L28" s="494">
        <v>1</v>
      </c>
      <c r="M28" s="495"/>
      <c r="N28" s="495"/>
      <c r="O28" s="495"/>
      <c r="P28" s="537"/>
      <c r="Q28" s="494">
        <v>2150</v>
      </c>
      <c r="R28" s="495"/>
      <c r="S28" s="495"/>
      <c r="T28" s="495"/>
      <c r="U28" s="495"/>
      <c r="V28" s="537"/>
      <c r="W28" s="589"/>
      <c r="X28" s="590"/>
      <c r="Y28" s="591"/>
      <c r="Z28" s="493" t="s">
        <v>188</v>
      </c>
      <c r="AA28" s="473"/>
      <c r="AB28" s="473"/>
      <c r="AC28" s="473"/>
      <c r="AD28" s="473"/>
      <c r="AE28" s="473"/>
      <c r="AF28" s="473"/>
      <c r="AG28" s="474"/>
      <c r="AH28" s="494" t="s">
        <v>130</v>
      </c>
      <c r="AI28" s="495"/>
      <c r="AJ28" s="495"/>
      <c r="AK28" s="495"/>
      <c r="AL28" s="537"/>
      <c r="AM28" s="494" t="s">
        <v>130</v>
      </c>
      <c r="AN28" s="495"/>
      <c r="AO28" s="495"/>
      <c r="AP28" s="495"/>
      <c r="AQ28" s="495"/>
      <c r="AR28" s="537"/>
      <c r="AS28" s="494" t="s">
        <v>139</v>
      </c>
      <c r="AT28" s="495"/>
      <c r="AU28" s="495"/>
      <c r="AV28" s="495"/>
      <c r="AW28" s="495"/>
      <c r="AX28" s="496"/>
      <c r="AY28" s="597" t="s">
        <v>189</v>
      </c>
      <c r="AZ28" s="598"/>
      <c r="BA28" s="598"/>
      <c r="BB28" s="599"/>
      <c r="BC28" s="403" t="s">
        <v>50</v>
      </c>
      <c r="BD28" s="404"/>
      <c r="BE28" s="404"/>
      <c r="BF28" s="404"/>
      <c r="BG28" s="404"/>
      <c r="BH28" s="404"/>
      <c r="BI28" s="404"/>
      <c r="BJ28" s="404"/>
      <c r="BK28" s="404"/>
      <c r="BL28" s="404"/>
      <c r="BM28" s="405"/>
      <c r="BN28" s="406">
        <v>774210</v>
      </c>
      <c r="BO28" s="407"/>
      <c r="BP28" s="407"/>
      <c r="BQ28" s="407"/>
      <c r="BR28" s="407"/>
      <c r="BS28" s="407"/>
      <c r="BT28" s="407"/>
      <c r="BU28" s="408"/>
      <c r="BV28" s="406">
        <v>668708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190</v>
      </c>
      <c r="F29" s="473"/>
      <c r="G29" s="473"/>
      <c r="H29" s="473"/>
      <c r="I29" s="473"/>
      <c r="J29" s="473"/>
      <c r="K29" s="474"/>
      <c r="L29" s="494">
        <v>7</v>
      </c>
      <c r="M29" s="495"/>
      <c r="N29" s="495"/>
      <c r="O29" s="495"/>
      <c r="P29" s="537"/>
      <c r="Q29" s="494">
        <v>1790</v>
      </c>
      <c r="R29" s="495"/>
      <c r="S29" s="495"/>
      <c r="T29" s="495"/>
      <c r="U29" s="495"/>
      <c r="V29" s="537"/>
      <c r="W29" s="592"/>
      <c r="X29" s="593"/>
      <c r="Y29" s="594"/>
      <c r="Z29" s="493" t="s">
        <v>191</v>
      </c>
      <c r="AA29" s="473"/>
      <c r="AB29" s="473"/>
      <c r="AC29" s="473"/>
      <c r="AD29" s="473"/>
      <c r="AE29" s="473"/>
      <c r="AF29" s="473"/>
      <c r="AG29" s="474"/>
      <c r="AH29" s="494">
        <v>76</v>
      </c>
      <c r="AI29" s="495"/>
      <c r="AJ29" s="495"/>
      <c r="AK29" s="495"/>
      <c r="AL29" s="537"/>
      <c r="AM29" s="494">
        <v>254932</v>
      </c>
      <c r="AN29" s="495"/>
      <c r="AO29" s="495"/>
      <c r="AP29" s="495"/>
      <c r="AQ29" s="495"/>
      <c r="AR29" s="537"/>
      <c r="AS29" s="494">
        <v>3354</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v>31879</v>
      </c>
      <c r="BO29" s="444"/>
      <c r="BP29" s="444"/>
      <c r="BQ29" s="444"/>
      <c r="BR29" s="444"/>
      <c r="BS29" s="444"/>
      <c r="BT29" s="444"/>
      <c r="BU29" s="445"/>
      <c r="BV29" s="443">
        <v>31879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95.4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923391</v>
      </c>
      <c r="BO30" s="563"/>
      <c r="BP30" s="563"/>
      <c r="BQ30" s="563"/>
      <c r="BR30" s="563"/>
      <c r="BS30" s="563"/>
      <c r="BT30" s="563"/>
      <c r="BU30" s="564"/>
      <c r="BV30" s="562">
        <v>969029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200</v>
      </c>
      <c r="V33" s="467"/>
      <c r="W33" s="432" t="s">
        <v>201</v>
      </c>
      <c r="X33" s="432"/>
      <c r="Y33" s="432"/>
      <c r="Z33" s="432"/>
      <c r="AA33" s="432"/>
      <c r="AB33" s="432"/>
      <c r="AC33" s="432"/>
      <c r="AD33" s="432"/>
      <c r="AE33" s="432"/>
      <c r="AF33" s="432"/>
      <c r="AG33" s="432"/>
      <c r="AH33" s="432"/>
      <c r="AI33" s="432"/>
      <c r="AJ33" s="432"/>
      <c r="AK33" s="432"/>
      <c r="AL33" s="206"/>
      <c r="AM33" s="467" t="s">
        <v>202</v>
      </c>
      <c r="AN33" s="467"/>
      <c r="AO33" s="432" t="s">
        <v>201</v>
      </c>
      <c r="AP33" s="432"/>
      <c r="AQ33" s="432"/>
      <c r="AR33" s="432"/>
      <c r="AS33" s="432"/>
      <c r="AT33" s="432"/>
      <c r="AU33" s="432"/>
      <c r="AV33" s="432"/>
      <c r="AW33" s="432"/>
      <c r="AX33" s="432"/>
      <c r="AY33" s="432"/>
      <c r="AZ33" s="432"/>
      <c r="BA33" s="432"/>
      <c r="BB33" s="432"/>
      <c r="BC33" s="432"/>
      <c r="BD33" s="207"/>
      <c r="BE33" s="432" t="s">
        <v>203</v>
      </c>
      <c r="BF33" s="432"/>
      <c r="BG33" s="432" t="s">
        <v>204</v>
      </c>
      <c r="BH33" s="432"/>
      <c r="BI33" s="432"/>
      <c r="BJ33" s="432"/>
      <c r="BK33" s="432"/>
      <c r="BL33" s="432"/>
      <c r="BM33" s="432"/>
      <c r="BN33" s="432"/>
      <c r="BO33" s="432"/>
      <c r="BP33" s="432"/>
      <c r="BQ33" s="432"/>
      <c r="BR33" s="432"/>
      <c r="BS33" s="432"/>
      <c r="BT33" s="432"/>
      <c r="BU33" s="432"/>
      <c r="BV33" s="207"/>
      <c r="BW33" s="467" t="s">
        <v>203</v>
      </c>
      <c r="BX33" s="467"/>
      <c r="BY33" s="432" t="s">
        <v>205</v>
      </c>
      <c r="BZ33" s="432"/>
      <c r="CA33" s="432"/>
      <c r="CB33" s="432"/>
      <c r="CC33" s="432"/>
      <c r="CD33" s="432"/>
      <c r="CE33" s="432"/>
      <c r="CF33" s="432"/>
      <c r="CG33" s="432"/>
      <c r="CH33" s="432"/>
      <c r="CI33" s="432"/>
      <c r="CJ33" s="432"/>
      <c r="CK33" s="432"/>
      <c r="CL33" s="432"/>
      <c r="CM33" s="432"/>
      <c r="CN33" s="206"/>
      <c r="CO33" s="467" t="s">
        <v>200</v>
      </c>
      <c r="CP33" s="467"/>
      <c r="CQ33" s="432" t="s">
        <v>206</v>
      </c>
      <c r="CR33" s="432"/>
      <c r="CS33" s="432"/>
      <c r="CT33" s="432"/>
      <c r="CU33" s="432"/>
      <c r="CV33" s="432"/>
      <c r="CW33" s="432"/>
      <c r="CX33" s="432"/>
      <c r="CY33" s="432"/>
      <c r="CZ33" s="432"/>
      <c r="DA33" s="432"/>
      <c r="DB33" s="432"/>
      <c r="DC33" s="432"/>
      <c r="DD33" s="432"/>
      <c r="DE33" s="432"/>
      <c r="DF33" s="206"/>
      <c r="DG33" s="632" t="s">
        <v>207</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5</v>
      </c>
      <c r="BF34" s="633"/>
      <c r="BG34" s="634" t="str">
        <f>IF('各会計、関係団体の財政状況及び健全化判断比率'!B31="","",'各会計、関係団体の財政状況及び健全化判断比率'!B31)</f>
        <v>簡易水道事業特別会計</v>
      </c>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西いぶり広域連合</v>
      </c>
      <c r="BZ34" s="634"/>
      <c r="CA34" s="634"/>
      <c r="CB34" s="634"/>
      <c r="CC34" s="634"/>
      <c r="CD34" s="634"/>
      <c r="CE34" s="634"/>
      <c r="CF34" s="634"/>
      <c r="CG34" s="634"/>
      <c r="CH34" s="634"/>
      <c r="CI34" s="634"/>
      <c r="CJ34" s="634"/>
      <c r="CK34" s="634"/>
      <c r="CL34" s="634"/>
      <c r="CM34" s="634"/>
      <c r="CN34" s="181"/>
      <c r="CO34" s="633">
        <f>IF(CQ34="","",MAX(C34:D43,U34:V43,AM34:AN43,BE34:BF43,BW34:BX43)+1)</f>
        <v>9</v>
      </c>
      <c r="CP34" s="633"/>
      <c r="CQ34" s="634" t="str">
        <f>IF('各会計、関係団体の財政状況及び健全化判断比率'!BS7="","",'各会計、関係団体の財政状況及び健全化判断比率'!BS7)</f>
        <v>（有）オロフレリゾート</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6</v>
      </c>
      <c r="BF35" s="633"/>
      <c r="BG35" s="634" t="str">
        <f>IF('各会計、関係団体の財政状況及び健全化判断比率'!B32="","",'各会計、関係団体の財政状況及び健全化判断比率'!B32)</f>
        <v>集落排水事業特別会計</v>
      </c>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西胆振行政事務組合</v>
      </c>
      <c r="BZ35" s="634"/>
      <c r="CA35" s="634"/>
      <c r="CB35" s="634"/>
      <c r="CC35" s="634"/>
      <c r="CD35" s="634"/>
      <c r="CE35" s="634"/>
      <c r="CF35" s="634"/>
      <c r="CG35" s="634"/>
      <c r="CH35" s="634"/>
      <c r="CI35" s="634"/>
      <c r="CJ35" s="634"/>
      <c r="CK35" s="634"/>
      <c r="CL35" s="634"/>
      <c r="CM35" s="634"/>
      <c r="CN35" s="181"/>
      <c r="CO35" s="633">
        <f t="shared" ref="CO35:CO43" si="3">IF(CQ35="","",CO34+1)</f>
        <v>10</v>
      </c>
      <c r="CP35" s="633"/>
      <c r="CQ35" s="634" t="str">
        <f>IF('各会計、関係団体の財政状況及び健全化判断比率'!BS8="","",'各会計、関係団体の財政状況及び健全化判断比率'!BS8)</f>
        <v>（有）壮瞥町リサイクルシステム</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t="str">
        <f t="shared" si="2"/>
        <v/>
      </c>
      <c r="BX36" s="633"/>
      <c r="BY36" s="634" t="str">
        <f>IF('各会計、関係団体の財政状況及び健全化判断比率'!B70="","",'各会計、関係団体の財政状況及び健全化判断比率'!B70)</f>
        <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636" t="s">
        <v>209</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210</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211</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212</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213</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214</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215</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216</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ZGUmI1wwZrk7mHVi5U+JA7Va+86DIJj+Aubcy3d+mHdjYvLjHGiYt3NzwaGAYjwdcOVFY2oZ/Jb/xYmj4v6MAQ==" saltValue="wkmVDuZzBlck/sZS+uRfn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187" t="s">
        <v>559</v>
      </c>
      <c r="D34" s="1187"/>
      <c r="E34" s="1188"/>
      <c r="F34" s="32">
        <v>4.8</v>
      </c>
      <c r="G34" s="33">
        <v>6.47</v>
      </c>
      <c r="H34" s="33">
        <v>4.17</v>
      </c>
      <c r="I34" s="33">
        <v>2.63</v>
      </c>
      <c r="J34" s="34">
        <v>4.5199999999999996</v>
      </c>
      <c r="K34" s="22"/>
      <c r="L34" s="22"/>
      <c r="M34" s="22"/>
      <c r="N34" s="22"/>
      <c r="O34" s="22"/>
      <c r="P34" s="22"/>
    </row>
    <row r="35" spans="1:16" ht="39" customHeight="1" x14ac:dyDescent="0.15">
      <c r="A35" s="22"/>
      <c r="B35" s="35"/>
      <c r="C35" s="1181" t="s">
        <v>560</v>
      </c>
      <c r="D35" s="1182"/>
      <c r="E35" s="1183"/>
      <c r="F35" s="36">
        <v>0.8</v>
      </c>
      <c r="G35" s="37">
        <v>0.72</v>
      </c>
      <c r="H35" s="37">
        <v>1.19</v>
      </c>
      <c r="I35" s="37">
        <v>1.36</v>
      </c>
      <c r="J35" s="38">
        <v>1.1000000000000001</v>
      </c>
      <c r="K35" s="22"/>
      <c r="L35" s="22"/>
      <c r="M35" s="22"/>
      <c r="N35" s="22"/>
      <c r="O35" s="22"/>
      <c r="P35" s="22"/>
    </row>
    <row r="36" spans="1:16" ht="39" customHeight="1" x14ac:dyDescent="0.15">
      <c r="A36" s="22"/>
      <c r="B36" s="35"/>
      <c r="C36" s="1181" t="s">
        <v>561</v>
      </c>
      <c r="D36" s="1182"/>
      <c r="E36" s="1183"/>
      <c r="F36" s="36">
        <v>0.62</v>
      </c>
      <c r="G36" s="37">
        <v>0.5</v>
      </c>
      <c r="H36" s="37">
        <v>0.53</v>
      </c>
      <c r="I36" s="37">
        <v>0.34</v>
      </c>
      <c r="J36" s="38">
        <v>0.47</v>
      </c>
      <c r="K36" s="22"/>
      <c r="L36" s="22"/>
      <c r="M36" s="22"/>
      <c r="N36" s="22"/>
      <c r="O36" s="22"/>
      <c r="P36" s="22"/>
    </row>
    <row r="37" spans="1:16" ht="39" customHeight="1" x14ac:dyDescent="0.15">
      <c r="A37" s="22"/>
      <c r="B37" s="35"/>
      <c r="C37" s="1181" t="s">
        <v>562</v>
      </c>
      <c r="D37" s="1182"/>
      <c r="E37" s="1183"/>
      <c r="F37" s="36">
        <v>0.03</v>
      </c>
      <c r="G37" s="37">
        <v>0.03</v>
      </c>
      <c r="H37" s="37">
        <v>0.05</v>
      </c>
      <c r="I37" s="37">
        <v>0.03</v>
      </c>
      <c r="J37" s="38">
        <v>0.06</v>
      </c>
      <c r="K37" s="22"/>
      <c r="L37" s="22"/>
      <c r="M37" s="22"/>
      <c r="N37" s="22"/>
      <c r="O37" s="22"/>
      <c r="P37" s="22"/>
    </row>
    <row r="38" spans="1:16" ht="39" customHeight="1" x14ac:dyDescent="0.15">
      <c r="A38" s="22"/>
      <c r="B38" s="35"/>
      <c r="C38" s="1181" t="s">
        <v>563</v>
      </c>
      <c r="D38" s="1182"/>
      <c r="E38" s="1183"/>
      <c r="F38" s="36">
        <v>0.02</v>
      </c>
      <c r="G38" s="37">
        <v>0.01</v>
      </c>
      <c r="H38" s="37">
        <v>0.01</v>
      </c>
      <c r="I38" s="37">
        <v>0.01</v>
      </c>
      <c r="J38" s="38">
        <v>0.02</v>
      </c>
      <c r="K38" s="22"/>
      <c r="L38" s="22"/>
      <c r="M38" s="22"/>
      <c r="N38" s="22"/>
      <c r="O38" s="22"/>
      <c r="P38" s="22"/>
    </row>
    <row r="39" spans="1:16" ht="39" customHeight="1" x14ac:dyDescent="0.15">
      <c r="A39" s="22"/>
      <c r="B39" s="35"/>
      <c r="C39" s="1181" t="s">
        <v>564</v>
      </c>
      <c r="D39" s="1182"/>
      <c r="E39" s="1183"/>
      <c r="F39" s="36">
        <v>0.01</v>
      </c>
      <c r="G39" s="37">
        <v>0.01</v>
      </c>
      <c r="H39" s="37">
        <v>0.01</v>
      </c>
      <c r="I39" s="37">
        <v>0</v>
      </c>
      <c r="J39" s="38">
        <v>0</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565</v>
      </c>
      <c r="D42" s="1182"/>
      <c r="E42" s="1183"/>
      <c r="F42" s="36" t="s">
        <v>509</v>
      </c>
      <c r="G42" s="37" t="s">
        <v>509</v>
      </c>
      <c r="H42" s="37" t="s">
        <v>509</v>
      </c>
      <c r="I42" s="37" t="s">
        <v>509</v>
      </c>
      <c r="J42" s="38" t="s">
        <v>509</v>
      </c>
      <c r="K42" s="22"/>
      <c r="L42" s="22"/>
      <c r="M42" s="22"/>
      <c r="N42" s="22"/>
      <c r="O42" s="22"/>
      <c r="P42" s="22"/>
    </row>
    <row r="43" spans="1:16" ht="39" customHeight="1" thickBot="1" x14ac:dyDescent="0.2">
      <c r="A43" s="22"/>
      <c r="B43" s="40"/>
      <c r="C43" s="1184" t="s">
        <v>566</v>
      </c>
      <c r="D43" s="1185"/>
      <c r="E43" s="1186"/>
      <c r="F43" s="41" t="s">
        <v>509</v>
      </c>
      <c r="G43" s="42" t="s">
        <v>509</v>
      </c>
      <c r="H43" s="42" t="s">
        <v>509</v>
      </c>
      <c r="I43" s="42" t="s">
        <v>509</v>
      </c>
      <c r="J43" s="43" t="s">
        <v>509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nxtKfbg8IZe3EoWj6duTcKtRUCt/jmcRm/obHinlraZV1zxLF9zQn18ihwUa/KPk8an3DepngyAuccxEzzH8A==" saltValue="lTccq+Bk4EHHTHfbTE7g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528</v>
      </c>
      <c r="L45" s="60">
        <v>529</v>
      </c>
      <c r="M45" s="60">
        <v>483</v>
      </c>
      <c r="N45" s="60">
        <v>433</v>
      </c>
      <c r="O45" s="61">
        <v>365</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509</v>
      </c>
      <c r="L46" s="64" t="s">
        <v>509</v>
      </c>
      <c r="M46" s="64" t="s">
        <v>509</v>
      </c>
      <c r="N46" s="64" t="s">
        <v>509</v>
      </c>
      <c r="O46" s="65" t="s">
        <v>509</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509</v>
      </c>
      <c r="L47" s="64" t="s">
        <v>509</v>
      </c>
      <c r="M47" s="64" t="s">
        <v>509</v>
      </c>
      <c r="N47" s="64" t="s">
        <v>509</v>
      </c>
      <c r="O47" s="65" t="s">
        <v>509</v>
      </c>
      <c r="P47" s="48"/>
      <c r="Q47" s="48"/>
      <c r="R47" s="48"/>
      <c r="S47" s="48"/>
      <c r="T47" s="48"/>
      <c r="U47" s="48"/>
    </row>
    <row r="48" spans="1:21" ht="30.75" customHeight="1" x14ac:dyDescent="0.15">
      <c r="A48" s="48"/>
      <c r="B48" s="1191"/>
      <c r="C48" s="1192"/>
      <c r="D48" s="62"/>
      <c r="E48" s="1197" t="s">
        <v>15</v>
      </c>
      <c r="F48" s="1197"/>
      <c r="G48" s="1197"/>
      <c r="H48" s="1197"/>
      <c r="I48" s="1197"/>
      <c r="J48" s="1198"/>
      <c r="K48" s="63">
        <v>97</v>
      </c>
      <c r="L48" s="64">
        <v>91</v>
      </c>
      <c r="M48" s="64">
        <v>87</v>
      </c>
      <c r="N48" s="64">
        <v>84</v>
      </c>
      <c r="O48" s="65">
        <v>84</v>
      </c>
      <c r="P48" s="48"/>
      <c r="Q48" s="48"/>
      <c r="R48" s="48"/>
      <c r="S48" s="48"/>
      <c r="T48" s="48"/>
      <c r="U48" s="48"/>
    </row>
    <row r="49" spans="1:21" ht="30.75" customHeight="1" x14ac:dyDescent="0.15">
      <c r="A49" s="48"/>
      <c r="B49" s="1191"/>
      <c r="C49" s="1192"/>
      <c r="D49" s="62"/>
      <c r="E49" s="1197" t="s">
        <v>16</v>
      </c>
      <c r="F49" s="1197"/>
      <c r="G49" s="1197"/>
      <c r="H49" s="1197"/>
      <c r="I49" s="1197"/>
      <c r="J49" s="1198"/>
      <c r="K49" s="63">
        <v>3</v>
      </c>
      <c r="L49" s="64">
        <v>1</v>
      </c>
      <c r="M49" s="64">
        <v>1</v>
      </c>
      <c r="N49" s="64">
        <v>2</v>
      </c>
      <c r="O49" s="65">
        <v>2</v>
      </c>
      <c r="P49" s="48"/>
      <c r="Q49" s="48"/>
      <c r="R49" s="48"/>
      <c r="S49" s="48"/>
      <c r="T49" s="48"/>
      <c r="U49" s="48"/>
    </row>
    <row r="50" spans="1:21" ht="30.75" customHeight="1" x14ac:dyDescent="0.15">
      <c r="A50" s="48"/>
      <c r="B50" s="1191"/>
      <c r="C50" s="1192"/>
      <c r="D50" s="62"/>
      <c r="E50" s="1197" t="s">
        <v>17</v>
      </c>
      <c r="F50" s="1197"/>
      <c r="G50" s="1197"/>
      <c r="H50" s="1197"/>
      <c r="I50" s="1197"/>
      <c r="J50" s="1198"/>
      <c r="K50" s="63">
        <v>26</v>
      </c>
      <c r="L50" s="64">
        <v>25</v>
      </c>
      <c r="M50" s="64">
        <v>30</v>
      </c>
      <c r="N50" s="64">
        <v>30</v>
      </c>
      <c r="O50" s="65">
        <v>32</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509</v>
      </c>
      <c r="L51" s="64" t="s">
        <v>509</v>
      </c>
      <c r="M51" s="64" t="s">
        <v>509</v>
      </c>
      <c r="N51" s="64" t="s">
        <v>509</v>
      </c>
      <c r="O51" s="65" t="s">
        <v>509</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425</v>
      </c>
      <c r="L52" s="64">
        <v>423</v>
      </c>
      <c r="M52" s="64">
        <v>395</v>
      </c>
      <c r="N52" s="64">
        <v>357</v>
      </c>
      <c r="O52" s="65">
        <v>321</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229</v>
      </c>
      <c r="L53" s="69">
        <v>223</v>
      </c>
      <c r="M53" s="69">
        <v>206</v>
      </c>
      <c r="N53" s="69">
        <v>192</v>
      </c>
      <c r="O53" s="70">
        <v>162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567</v>
      </c>
      <c r="P56" s="48"/>
      <c r="Q56" s="48"/>
      <c r="R56" s="48"/>
      <c r="S56" s="48"/>
      <c r="T56" s="48"/>
      <c r="U56" s="48"/>
    </row>
    <row r="57" spans="1:21" ht="31.5" customHeight="1" thickBot="1" x14ac:dyDescent="0.2">
      <c r="A57" s="48"/>
      <c r="B57" s="76"/>
      <c r="C57" s="77"/>
      <c r="D57" s="77"/>
      <c r="E57" s="78"/>
      <c r="F57" s="78"/>
      <c r="G57" s="78"/>
      <c r="H57" s="78"/>
      <c r="I57" s="78"/>
      <c r="J57" s="79" t="s">
        <v>2</v>
      </c>
      <c r="K57" s="80" t="s">
        <v>568</v>
      </c>
      <c r="L57" s="81" t="s">
        <v>569</v>
      </c>
      <c r="M57" s="81" t="s">
        <v>570</v>
      </c>
      <c r="N57" s="81" t="s">
        <v>571</v>
      </c>
      <c r="O57" s="82" t="s">
        <v>572</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MR9zgCfyJDX/lV+S1IX9xhjD5KsLUVAib0+u1yjBfKfcPwVStXB1ZbDxLtkq36VyVC7zgOcPzVST+VudRDiow==" saltValue="FrUErqDaSPgujbUpr3rH7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551</v>
      </c>
      <c r="J40" s="103" t="s">
        <v>552</v>
      </c>
      <c r="K40" s="103" t="s">
        <v>553</v>
      </c>
      <c r="L40" s="103" t="s">
        <v>554</v>
      </c>
      <c r="M40" s="104" t="s">
        <v>555</v>
      </c>
    </row>
    <row r="41" spans="2:13" ht="27.75" customHeight="1" x14ac:dyDescent="0.15">
      <c r="B41" s="1220" t="s">
        <v>32</v>
      </c>
      <c r="C41" s="1221"/>
      <c r="D41" s="105"/>
      <c r="E41" s="1226" t="s">
        <v>33</v>
      </c>
      <c r="F41" s="1226"/>
      <c r="G41" s="1226"/>
      <c r="H41" s="1227"/>
      <c r="I41" s="355">
        <v>3594</v>
      </c>
      <c r="J41" s="356">
        <v>3610</v>
      </c>
      <c r="K41" s="356">
        <v>3397</v>
      </c>
      <c r="L41" s="356">
        <v>3188</v>
      </c>
      <c r="M41" s="357">
        <v>3161</v>
      </c>
    </row>
    <row r="42" spans="2:13" ht="27.75" customHeight="1" x14ac:dyDescent="0.15">
      <c r="B42" s="1222"/>
      <c r="C42" s="1223"/>
      <c r="D42" s="106"/>
      <c r="E42" s="1228" t="s">
        <v>34</v>
      </c>
      <c r="F42" s="1228"/>
      <c r="G42" s="1228"/>
      <c r="H42" s="1229"/>
      <c r="I42" s="358">
        <v>302</v>
      </c>
      <c r="J42" s="359">
        <v>302</v>
      </c>
      <c r="K42" s="359">
        <v>276</v>
      </c>
      <c r="L42" s="359">
        <v>253</v>
      </c>
      <c r="M42" s="360">
        <v>223</v>
      </c>
    </row>
    <row r="43" spans="2:13" ht="27.75" customHeight="1" x14ac:dyDescent="0.15">
      <c r="B43" s="1222"/>
      <c r="C43" s="1223"/>
      <c r="D43" s="106"/>
      <c r="E43" s="1228" t="s">
        <v>35</v>
      </c>
      <c r="F43" s="1228"/>
      <c r="G43" s="1228"/>
      <c r="H43" s="1229"/>
      <c r="I43" s="358">
        <v>836</v>
      </c>
      <c r="J43" s="359">
        <v>828</v>
      </c>
      <c r="K43" s="359">
        <v>837</v>
      </c>
      <c r="L43" s="359">
        <v>879</v>
      </c>
      <c r="M43" s="360">
        <v>945</v>
      </c>
    </row>
    <row r="44" spans="2:13" ht="27.75" customHeight="1" x14ac:dyDescent="0.15">
      <c r="B44" s="1222"/>
      <c r="C44" s="1223"/>
      <c r="D44" s="106"/>
      <c r="E44" s="1228" t="s">
        <v>36</v>
      </c>
      <c r="F44" s="1228"/>
      <c r="G44" s="1228"/>
      <c r="H44" s="1229"/>
      <c r="I44" s="358">
        <v>12</v>
      </c>
      <c r="J44" s="359">
        <v>9</v>
      </c>
      <c r="K44" s="359">
        <v>5</v>
      </c>
      <c r="L44" s="359">
        <v>4</v>
      </c>
      <c r="M44" s="360">
        <v>2</v>
      </c>
    </row>
    <row r="45" spans="2:13" ht="27.75" customHeight="1" x14ac:dyDescent="0.15">
      <c r="B45" s="1222"/>
      <c r="C45" s="1223"/>
      <c r="D45" s="106"/>
      <c r="E45" s="1228" t="s">
        <v>37</v>
      </c>
      <c r="F45" s="1228"/>
      <c r="G45" s="1228"/>
      <c r="H45" s="1229"/>
      <c r="I45" s="358">
        <v>206</v>
      </c>
      <c r="J45" s="359">
        <v>212</v>
      </c>
      <c r="K45" s="359">
        <v>205</v>
      </c>
      <c r="L45" s="359">
        <v>249</v>
      </c>
      <c r="M45" s="360">
        <v>228</v>
      </c>
    </row>
    <row r="46" spans="2:13" ht="27.75" customHeight="1" x14ac:dyDescent="0.15">
      <c r="B46" s="1222"/>
      <c r="C46" s="1223"/>
      <c r="D46" s="107"/>
      <c r="E46" s="1228" t="s">
        <v>38</v>
      </c>
      <c r="F46" s="1228"/>
      <c r="G46" s="1228"/>
      <c r="H46" s="1229"/>
      <c r="I46" s="358" t="s">
        <v>509</v>
      </c>
      <c r="J46" s="359" t="s">
        <v>509</v>
      </c>
      <c r="K46" s="359" t="s">
        <v>509</v>
      </c>
      <c r="L46" s="359" t="s">
        <v>509</v>
      </c>
      <c r="M46" s="360" t="s">
        <v>509</v>
      </c>
    </row>
    <row r="47" spans="2:13" ht="27.75" customHeight="1" x14ac:dyDescent="0.15">
      <c r="B47" s="1222"/>
      <c r="C47" s="1223"/>
      <c r="D47" s="108"/>
      <c r="E47" s="1230" t="s">
        <v>39</v>
      </c>
      <c r="F47" s="1231"/>
      <c r="G47" s="1231"/>
      <c r="H47" s="1232"/>
      <c r="I47" s="358" t="s">
        <v>509</v>
      </c>
      <c r="J47" s="359" t="s">
        <v>509</v>
      </c>
      <c r="K47" s="359" t="s">
        <v>509</v>
      </c>
      <c r="L47" s="359" t="s">
        <v>509</v>
      </c>
      <c r="M47" s="360" t="s">
        <v>509</v>
      </c>
    </row>
    <row r="48" spans="2:13" ht="27.75" customHeight="1" x14ac:dyDescent="0.15">
      <c r="B48" s="1222"/>
      <c r="C48" s="1223"/>
      <c r="D48" s="106"/>
      <c r="E48" s="1228" t="s">
        <v>40</v>
      </c>
      <c r="F48" s="1228"/>
      <c r="G48" s="1228"/>
      <c r="H48" s="1229"/>
      <c r="I48" s="358" t="s">
        <v>509</v>
      </c>
      <c r="J48" s="359" t="s">
        <v>509</v>
      </c>
      <c r="K48" s="359" t="s">
        <v>509</v>
      </c>
      <c r="L48" s="359" t="s">
        <v>509</v>
      </c>
      <c r="M48" s="360" t="s">
        <v>509</v>
      </c>
    </row>
    <row r="49" spans="2:13" ht="27.75" customHeight="1" x14ac:dyDescent="0.15">
      <c r="B49" s="1224"/>
      <c r="C49" s="1225"/>
      <c r="D49" s="106"/>
      <c r="E49" s="1228" t="s">
        <v>41</v>
      </c>
      <c r="F49" s="1228"/>
      <c r="G49" s="1228"/>
      <c r="H49" s="1229"/>
      <c r="I49" s="358" t="s">
        <v>509</v>
      </c>
      <c r="J49" s="359" t="s">
        <v>509</v>
      </c>
      <c r="K49" s="359" t="s">
        <v>509</v>
      </c>
      <c r="L49" s="359" t="s">
        <v>509</v>
      </c>
      <c r="M49" s="360" t="s">
        <v>509</v>
      </c>
    </row>
    <row r="50" spans="2:13" ht="27.75" customHeight="1" x14ac:dyDescent="0.15">
      <c r="B50" s="1233" t="s">
        <v>42</v>
      </c>
      <c r="C50" s="1234"/>
      <c r="D50" s="109"/>
      <c r="E50" s="1228" t="s">
        <v>43</v>
      </c>
      <c r="F50" s="1228"/>
      <c r="G50" s="1228"/>
      <c r="H50" s="1229"/>
      <c r="I50" s="358">
        <v>1338</v>
      </c>
      <c r="J50" s="359">
        <v>1266</v>
      </c>
      <c r="K50" s="359">
        <v>1360</v>
      </c>
      <c r="L50" s="359">
        <v>1713</v>
      </c>
      <c r="M50" s="360">
        <v>1779</v>
      </c>
    </row>
    <row r="51" spans="2:13" ht="27.75" customHeight="1" x14ac:dyDescent="0.15">
      <c r="B51" s="1222"/>
      <c r="C51" s="1223"/>
      <c r="D51" s="106"/>
      <c r="E51" s="1228" t="s">
        <v>44</v>
      </c>
      <c r="F51" s="1228"/>
      <c r="G51" s="1228"/>
      <c r="H51" s="1229"/>
      <c r="I51" s="358">
        <v>855</v>
      </c>
      <c r="J51" s="359">
        <v>821</v>
      </c>
      <c r="K51" s="359">
        <v>762</v>
      </c>
      <c r="L51" s="359">
        <v>677</v>
      </c>
      <c r="M51" s="360">
        <v>611</v>
      </c>
    </row>
    <row r="52" spans="2:13" ht="27.75" customHeight="1" x14ac:dyDescent="0.15">
      <c r="B52" s="1224"/>
      <c r="C52" s="1225"/>
      <c r="D52" s="106"/>
      <c r="E52" s="1228" t="s">
        <v>45</v>
      </c>
      <c r="F52" s="1228"/>
      <c r="G52" s="1228"/>
      <c r="H52" s="1229"/>
      <c r="I52" s="358">
        <v>2751</v>
      </c>
      <c r="J52" s="359">
        <v>2784</v>
      </c>
      <c r="K52" s="359">
        <v>2685</v>
      </c>
      <c r="L52" s="359">
        <v>2623</v>
      </c>
      <c r="M52" s="360">
        <v>2654</v>
      </c>
    </row>
    <row r="53" spans="2:13" ht="27.75" customHeight="1" thickBot="1" x14ac:dyDescent="0.2">
      <c r="B53" s="1235" t="s">
        <v>46</v>
      </c>
      <c r="C53" s="1236"/>
      <c r="D53" s="110"/>
      <c r="E53" s="1237" t="s">
        <v>47</v>
      </c>
      <c r="F53" s="1237"/>
      <c r="G53" s="1237"/>
      <c r="H53" s="1238"/>
      <c r="I53" s="361">
        <v>6</v>
      </c>
      <c r="J53" s="362">
        <v>90</v>
      </c>
      <c r="K53" s="362">
        <v>-87</v>
      </c>
      <c r="L53" s="362">
        <v>-440</v>
      </c>
      <c r="M53" s="363">
        <v>-486</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9PHIAlG6xIpCTn5cwqnmSzWCOFOha2kjdp+FLkWS0Ws78izTZhkbXjogbt+pD4U7UyMdtceRDkRCk9x+jVeQ==" saltValue="NJU0bGIKNg294Izgj9M1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553</v>
      </c>
      <c r="G54" s="119" t="s">
        <v>554</v>
      </c>
      <c r="H54" s="120" t="s">
        <v>555</v>
      </c>
    </row>
    <row r="55" spans="2:8" ht="52.5" customHeight="1" x14ac:dyDescent="0.15">
      <c r="B55" s="121"/>
      <c r="C55" s="1247" t="s">
        <v>50</v>
      </c>
      <c r="D55" s="1247"/>
      <c r="E55" s="1248"/>
      <c r="F55" s="122">
        <v>393</v>
      </c>
      <c r="G55" s="122">
        <v>669</v>
      </c>
      <c r="H55" s="123">
        <v>774</v>
      </c>
    </row>
    <row r="56" spans="2:8" ht="52.5" customHeight="1" x14ac:dyDescent="0.15">
      <c r="B56" s="124"/>
      <c r="C56" s="1249" t="s">
        <v>51</v>
      </c>
      <c r="D56" s="1249"/>
      <c r="E56" s="1250"/>
      <c r="F56" s="125">
        <v>32</v>
      </c>
      <c r="G56" s="125">
        <v>32</v>
      </c>
      <c r="H56" s="126">
        <v>32</v>
      </c>
    </row>
    <row r="57" spans="2:8" ht="53.25" customHeight="1" x14ac:dyDescent="0.15">
      <c r="B57" s="124"/>
      <c r="C57" s="1251" t="s">
        <v>52</v>
      </c>
      <c r="D57" s="1251"/>
      <c r="E57" s="1252"/>
      <c r="F57" s="127">
        <v>907</v>
      </c>
      <c r="G57" s="127">
        <v>969</v>
      </c>
      <c r="H57" s="128">
        <v>923</v>
      </c>
    </row>
    <row r="58" spans="2:8" ht="45.75" customHeight="1" x14ac:dyDescent="0.15">
      <c r="B58" s="129"/>
      <c r="C58" s="1239" t="s">
        <v>578</v>
      </c>
      <c r="D58" s="1240"/>
      <c r="E58" s="1241"/>
      <c r="F58" s="130">
        <v>304</v>
      </c>
      <c r="G58" s="130">
        <v>404</v>
      </c>
      <c r="H58" s="131">
        <v>404</v>
      </c>
    </row>
    <row r="59" spans="2:8" ht="45.75" customHeight="1" x14ac:dyDescent="0.15">
      <c r="B59" s="129"/>
      <c r="C59" s="1239" t="s">
        <v>579</v>
      </c>
      <c r="D59" s="1240"/>
      <c r="E59" s="1241"/>
      <c r="F59" s="130">
        <v>317</v>
      </c>
      <c r="G59" s="130">
        <v>316</v>
      </c>
      <c r="H59" s="131">
        <v>316</v>
      </c>
    </row>
    <row r="60" spans="2:8" ht="45.75" customHeight="1" x14ac:dyDescent="0.15">
      <c r="B60" s="129"/>
      <c r="C60" s="1239" t="s">
        <v>580</v>
      </c>
      <c r="D60" s="1240"/>
      <c r="E60" s="1241"/>
      <c r="F60" s="130">
        <v>59</v>
      </c>
      <c r="G60" s="130">
        <v>59</v>
      </c>
      <c r="H60" s="131">
        <v>59</v>
      </c>
    </row>
    <row r="61" spans="2:8" ht="45.75" customHeight="1" x14ac:dyDescent="0.15">
      <c r="B61" s="129"/>
      <c r="C61" s="1239" t="s">
        <v>581</v>
      </c>
      <c r="D61" s="1240"/>
      <c r="E61" s="1241"/>
      <c r="F61" s="130">
        <v>71</v>
      </c>
      <c r="G61" s="130">
        <v>55</v>
      </c>
      <c r="H61" s="131">
        <v>41</v>
      </c>
    </row>
    <row r="62" spans="2:8" ht="45.75" customHeight="1" thickBot="1" x14ac:dyDescent="0.2">
      <c r="B62" s="132"/>
      <c r="C62" s="1242" t="s">
        <v>582</v>
      </c>
      <c r="D62" s="1243"/>
      <c r="E62" s="1244"/>
      <c r="F62" s="133">
        <v>72</v>
      </c>
      <c r="G62" s="133">
        <v>47</v>
      </c>
      <c r="H62" s="134">
        <v>32</v>
      </c>
    </row>
    <row r="63" spans="2:8" ht="52.5" customHeight="1" thickBot="1" x14ac:dyDescent="0.2">
      <c r="B63" s="135"/>
      <c r="C63" s="1245" t="s">
        <v>53</v>
      </c>
      <c r="D63" s="1245"/>
      <c r="E63" s="1246"/>
      <c r="F63" s="136">
        <v>1332</v>
      </c>
      <c r="G63" s="136">
        <v>1670</v>
      </c>
      <c r="H63" s="137">
        <v>1729</v>
      </c>
    </row>
    <row r="64" spans="2:8" x14ac:dyDescent="0.15"/>
  </sheetData>
  <sheetProtection algorithmName="SHA-512" hashValue="8H3MyTrL/KLZPbdjGnm4BtSbXfJVeD81dIN5UGTgFwX+npoKGbprGCjYad3Eg/xMdLqlSl0cmp2Ca545qXt2nQ==" saltValue="9pVgS8KfODQhaPT/ZO1D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585</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586</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551</v>
      </c>
      <c r="BQ50" s="1259"/>
      <c r="BR50" s="1259"/>
      <c r="BS50" s="1259"/>
      <c r="BT50" s="1259"/>
      <c r="BU50" s="1259"/>
      <c r="BV50" s="1259"/>
      <c r="BW50" s="1259"/>
      <c r="BX50" s="1259" t="s">
        <v>552</v>
      </c>
      <c r="BY50" s="1259"/>
      <c r="BZ50" s="1259"/>
      <c r="CA50" s="1259"/>
      <c r="CB50" s="1259"/>
      <c r="CC50" s="1259"/>
      <c r="CD50" s="1259"/>
      <c r="CE50" s="1259"/>
      <c r="CF50" s="1259" t="s">
        <v>553</v>
      </c>
      <c r="CG50" s="1259"/>
      <c r="CH50" s="1259"/>
      <c r="CI50" s="1259"/>
      <c r="CJ50" s="1259"/>
      <c r="CK50" s="1259"/>
      <c r="CL50" s="1259"/>
      <c r="CM50" s="1259"/>
      <c r="CN50" s="1259" t="s">
        <v>554</v>
      </c>
      <c r="CO50" s="1259"/>
      <c r="CP50" s="1259"/>
      <c r="CQ50" s="1259"/>
      <c r="CR50" s="1259"/>
      <c r="CS50" s="1259"/>
      <c r="CT50" s="1259"/>
      <c r="CU50" s="1259"/>
      <c r="CV50" s="1259" t="s">
        <v>555</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587</v>
      </c>
      <c r="AO51" s="1258"/>
      <c r="AP51" s="1258"/>
      <c r="AQ51" s="1258"/>
      <c r="AR51" s="1258"/>
      <c r="AS51" s="1258"/>
      <c r="AT51" s="1258"/>
      <c r="AU51" s="1258"/>
      <c r="AV51" s="1258"/>
      <c r="AW51" s="1258"/>
      <c r="AX51" s="1258"/>
      <c r="AY51" s="1258"/>
      <c r="AZ51" s="1258"/>
      <c r="BA51" s="1258"/>
      <c r="BB51" s="1258" t="s">
        <v>588</v>
      </c>
      <c r="BC51" s="1258"/>
      <c r="BD51" s="1258"/>
      <c r="BE51" s="1258"/>
      <c r="BF51" s="1258"/>
      <c r="BG51" s="1258"/>
      <c r="BH51" s="1258"/>
      <c r="BI51" s="1258"/>
      <c r="BJ51" s="1258"/>
      <c r="BK51" s="1258"/>
      <c r="BL51" s="1258"/>
      <c r="BM51" s="1258"/>
      <c r="BN51" s="1258"/>
      <c r="BO51" s="1258"/>
      <c r="BP51" s="1255">
        <v>0.3</v>
      </c>
      <c r="BQ51" s="1255"/>
      <c r="BR51" s="1255"/>
      <c r="BS51" s="1255"/>
      <c r="BT51" s="1255"/>
      <c r="BU51" s="1255"/>
      <c r="BV51" s="1255"/>
      <c r="BW51" s="1255"/>
      <c r="BX51" s="1255">
        <v>5.2</v>
      </c>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589</v>
      </c>
      <c r="BC53" s="1258"/>
      <c r="BD53" s="1258"/>
      <c r="BE53" s="1258"/>
      <c r="BF53" s="1258"/>
      <c r="BG53" s="1258"/>
      <c r="BH53" s="1258"/>
      <c r="BI53" s="1258"/>
      <c r="BJ53" s="1258"/>
      <c r="BK53" s="1258"/>
      <c r="BL53" s="1258"/>
      <c r="BM53" s="1258"/>
      <c r="BN53" s="1258"/>
      <c r="BO53" s="1258"/>
      <c r="BP53" s="1255">
        <v>57.8</v>
      </c>
      <c r="BQ53" s="1255"/>
      <c r="BR53" s="1255"/>
      <c r="BS53" s="1255"/>
      <c r="BT53" s="1255"/>
      <c r="BU53" s="1255"/>
      <c r="BV53" s="1255"/>
      <c r="BW53" s="1255"/>
      <c r="BX53" s="1255">
        <v>59</v>
      </c>
      <c r="BY53" s="1255"/>
      <c r="BZ53" s="1255"/>
      <c r="CA53" s="1255"/>
      <c r="CB53" s="1255"/>
      <c r="CC53" s="1255"/>
      <c r="CD53" s="1255"/>
      <c r="CE53" s="1255"/>
      <c r="CF53" s="1255">
        <v>60.4</v>
      </c>
      <c r="CG53" s="1255"/>
      <c r="CH53" s="1255"/>
      <c r="CI53" s="1255"/>
      <c r="CJ53" s="1255"/>
      <c r="CK53" s="1255"/>
      <c r="CL53" s="1255"/>
      <c r="CM53" s="1255"/>
      <c r="CN53" s="1255">
        <v>62.3</v>
      </c>
      <c r="CO53" s="1255"/>
      <c r="CP53" s="1255"/>
      <c r="CQ53" s="1255"/>
      <c r="CR53" s="1255"/>
      <c r="CS53" s="1255"/>
      <c r="CT53" s="1255"/>
      <c r="CU53" s="1255"/>
      <c r="CV53" s="1255">
        <v>64</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590</v>
      </c>
      <c r="AO55" s="1259"/>
      <c r="AP55" s="1259"/>
      <c r="AQ55" s="1259"/>
      <c r="AR55" s="1259"/>
      <c r="AS55" s="1259"/>
      <c r="AT55" s="1259"/>
      <c r="AU55" s="1259"/>
      <c r="AV55" s="1259"/>
      <c r="AW55" s="1259"/>
      <c r="AX55" s="1259"/>
      <c r="AY55" s="1259"/>
      <c r="AZ55" s="1259"/>
      <c r="BA55" s="1259"/>
      <c r="BB55" s="1258" t="s">
        <v>588</v>
      </c>
      <c r="BC55" s="1258"/>
      <c r="BD55" s="1258"/>
      <c r="BE55" s="1258"/>
      <c r="BF55" s="1258"/>
      <c r="BG55" s="1258"/>
      <c r="BH55" s="1258"/>
      <c r="BI55" s="1258"/>
      <c r="BJ55" s="1258"/>
      <c r="BK55" s="1258"/>
      <c r="BL55" s="1258"/>
      <c r="BM55" s="1258"/>
      <c r="BN55" s="1258"/>
      <c r="BO55" s="1258"/>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589</v>
      </c>
      <c r="BC57" s="1258"/>
      <c r="BD57" s="1258"/>
      <c r="BE57" s="1258"/>
      <c r="BF57" s="1258"/>
      <c r="BG57" s="1258"/>
      <c r="BH57" s="1258"/>
      <c r="BI57" s="1258"/>
      <c r="BJ57" s="1258"/>
      <c r="BK57" s="1258"/>
      <c r="BL57" s="1258"/>
      <c r="BM57" s="1258"/>
      <c r="BN57" s="1258"/>
      <c r="BO57" s="1258"/>
      <c r="BP57" s="1255">
        <v>59.2</v>
      </c>
      <c r="BQ57" s="1255"/>
      <c r="BR57" s="1255"/>
      <c r="BS57" s="1255"/>
      <c r="BT57" s="1255"/>
      <c r="BU57" s="1255"/>
      <c r="BV57" s="1255"/>
      <c r="BW57" s="1255"/>
      <c r="BX57" s="1255">
        <v>60.3</v>
      </c>
      <c r="BY57" s="1255"/>
      <c r="BZ57" s="1255"/>
      <c r="CA57" s="1255"/>
      <c r="CB57" s="1255"/>
      <c r="CC57" s="1255"/>
      <c r="CD57" s="1255"/>
      <c r="CE57" s="1255"/>
      <c r="CF57" s="1255">
        <v>61</v>
      </c>
      <c r="CG57" s="1255"/>
      <c r="CH57" s="1255"/>
      <c r="CI57" s="1255"/>
      <c r="CJ57" s="1255"/>
      <c r="CK57" s="1255"/>
      <c r="CL57" s="1255"/>
      <c r="CM57" s="1255"/>
      <c r="CN57" s="1255">
        <v>62.3</v>
      </c>
      <c r="CO57" s="1255"/>
      <c r="CP57" s="1255"/>
      <c r="CQ57" s="1255"/>
      <c r="CR57" s="1255"/>
      <c r="CS57" s="1255"/>
      <c r="CT57" s="1255"/>
      <c r="CU57" s="1255"/>
      <c r="CV57" s="1255">
        <v>63.7</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591</v>
      </c>
    </row>
    <row r="64" spans="1:109" x14ac:dyDescent="0.15">
      <c r="B64" s="372"/>
      <c r="G64" s="379"/>
      <c r="I64" s="392"/>
      <c r="J64" s="392"/>
      <c r="K64" s="392"/>
      <c r="L64" s="392"/>
      <c r="M64" s="392"/>
      <c r="N64" s="393"/>
      <c r="AM64" s="379"/>
      <c r="AN64" s="379" t="s">
        <v>584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592</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586</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551</v>
      </c>
      <c r="BQ72" s="1259"/>
      <c r="BR72" s="1259"/>
      <c r="BS72" s="1259"/>
      <c r="BT72" s="1259"/>
      <c r="BU72" s="1259"/>
      <c r="BV72" s="1259"/>
      <c r="BW72" s="1259"/>
      <c r="BX72" s="1259" t="s">
        <v>552</v>
      </c>
      <c r="BY72" s="1259"/>
      <c r="BZ72" s="1259"/>
      <c r="CA72" s="1259"/>
      <c r="CB72" s="1259"/>
      <c r="CC72" s="1259"/>
      <c r="CD72" s="1259"/>
      <c r="CE72" s="1259"/>
      <c r="CF72" s="1259" t="s">
        <v>553</v>
      </c>
      <c r="CG72" s="1259"/>
      <c r="CH72" s="1259"/>
      <c r="CI72" s="1259"/>
      <c r="CJ72" s="1259"/>
      <c r="CK72" s="1259"/>
      <c r="CL72" s="1259"/>
      <c r="CM72" s="1259"/>
      <c r="CN72" s="1259" t="s">
        <v>554</v>
      </c>
      <c r="CO72" s="1259"/>
      <c r="CP72" s="1259"/>
      <c r="CQ72" s="1259"/>
      <c r="CR72" s="1259"/>
      <c r="CS72" s="1259"/>
      <c r="CT72" s="1259"/>
      <c r="CU72" s="1259"/>
      <c r="CV72" s="1259" t="s">
        <v>555</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587</v>
      </c>
      <c r="AO73" s="1258"/>
      <c r="AP73" s="1258"/>
      <c r="AQ73" s="1258"/>
      <c r="AR73" s="1258"/>
      <c r="AS73" s="1258"/>
      <c r="AT73" s="1258"/>
      <c r="AU73" s="1258"/>
      <c r="AV73" s="1258"/>
      <c r="AW73" s="1258"/>
      <c r="AX73" s="1258"/>
      <c r="AY73" s="1258"/>
      <c r="AZ73" s="1258"/>
      <c r="BA73" s="1258"/>
      <c r="BB73" s="1258" t="s">
        <v>588</v>
      </c>
      <c r="BC73" s="1258"/>
      <c r="BD73" s="1258"/>
      <c r="BE73" s="1258"/>
      <c r="BF73" s="1258"/>
      <c r="BG73" s="1258"/>
      <c r="BH73" s="1258"/>
      <c r="BI73" s="1258"/>
      <c r="BJ73" s="1258"/>
      <c r="BK73" s="1258"/>
      <c r="BL73" s="1258"/>
      <c r="BM73" s="1258"/>
      <c r="BN73" s="1258"/>
      <c r="BO73" s="1258"/>
      <c r="BP73" s="1255">
        <v>0.3</v>
      </c>
      <c r="BQ73" s="1255"/>
      <c r="BR73" s="1255"/>
      <c r="BS73" s="1255"/>
      <c r="BT73" s="1255"/>
      <c r="BU73" s="1255"/>
      <c r="BV73" s="1255"/>
      <c r="BW73" s="1255"/>
      <c r="BX73" s="1255">
        <v>5.2</v>
      </c>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593</v>
      </c>
      <c r="BC75" s="1258"/>
      <c r="BD75" s="1258"/>
      <c r="BE75" s="1258"/>
      <c r="BF75" s="1258"/>
      <c r="BG75" s="1258"/>
      <c r="BH75" s="1258"/>
      <c r="BI75" s="1258"/>
      <c r="BJ75" s="1258"/>
      <c r="BK75" s="1258"/>
      <c r="BL75" s="1258"/>
      <c r="BM75" s="1258"/>
      <c r="BN75" s="1258"/>
      <c r="BO75" s="1258"/>
      <c r="BP75" s="1255">
        <v>12.6</v>
      </c>
      <c r="BQ75" s="1255"/>
      <c r="BR75" s="1255"/>
      <c r="BS75" s="1255"/>
      <c r="BT75" s="1255"/>
      <c r="BU75" s="1255"/>
      <c r="BV75" s="1255"/>
      <c r="BW75" s="1255"/>
      <c r="BX75" s="1255">
        <v>12.9</v>
      </c>
      <c r="BY75" s="1255"/>
      <c r="BZ75" s="1255"/>
      <c r="CA75" s="1255"/>
      <c r="CB75" s="1255"/>
      <c r="CC75" s="1255"/>
      <c r="CD75" s="1255"/>
      <c r="CE75" s="1255"/>
      <c r="CF75" s="1255">
        <v>12.6</v>
      </c>
      <c r="CG75" s="1255"/>
      <c r="CH75" s="1255"/>
      <c r="CI75" s="1255"/>
      <c r="CJ75" s="1255"/>
      <c r="CK75" s="1255"/>
      <c r="CL75" s="1255"/>
      <c r="CM75" s="1255"/>
      <c r="CN75" s="1255">
        <v>11.3</v>
      </c>
      <c r="CO75" s="1255"/>
      <c r="CP75" s="1255"/>
      <c r="CQ75" s="1255"/>
      <c r="CR75" s="1255"/>
      <c r="CS75" s="1255"/>
      <c r="CT75" s="1255"/>
      <c r="CU75" s="1255"/>
      <c r="CV75" s="1255">
        <v>9.8000000000000007</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590</v>
      </c>
      <c r="AO77" s="1259"/>
      <c r="AP77" s="1259"/>
      <c r="AQ77" s="1259"/>
      <c r="AR77" s="1259"/>
      <c r="AS77" s="1259"/>
      <c r="AT77" s="1259"/>
      <c r="AU77" s="1259"/>
      <c r="AV77" s="1259"/>
      <c r="AW77" s="1259"/>
      <c r="AX77" s="1259"/>
      <c r="AY77" s="1259"/>
      <c r="AZ77" s="1259"/>
      <c r="BA77" s="1259"/>
      <c r="BB77" s="1258" t="s">
        <v>588</v>
      </c>
      <c r="BC77" s="1258"/>
      <c r="BD77" s="1258"/>
      <c r="BE77" s="1258"/>
      <c r="BF77" s="1258"/>
      <c r="BG77" s="1258"/>
      <c r="BH77" s="1258"/>
      <c r="BI77" s="1258"/>
      <c r="BJ77" s="1258"/>
      <c r="BK77" s="1258"/>
      <c r="BL77" s="1258"/>
      <c r="BM77" s="1258"/>
      <c r="BN77" s="1258"/>
      <c r="BO77" s="1258"/>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593</v>
      </c>
      <c r="BC79" s="1258"/>
      <c r="BD79" s="1258"/>
      <c r="BE79" s="1258"/>
      <c r="BF79" s="1258"/>
      <c r="BG79" s="1258"/>
      <c r="BH79" s="1258"/>
      <c r="BI79" s="1258"/>
      <c r="BJ79" s="1258"/>
      <c r="BK79" s="1258"/>
      <c r="BL79" s="1258"/>
      <c r="BM79" s="1258"/>
      <c r="BN79" s="1258"/>
      <c r="BO79" s="1258"/>
      <c r="BP79" s="1255">
        <v>7.1</v>
      </c>
      <c r="BQ79" s="1255"/>
      <c r="BR79" s="1255"/>
      <c r="BS79" s="1255"/>
      <c r="BT79" s="1255"/>
      <c r="BU79" s="1255"/>
      <c r="BV79" s="1255"/>
      <c r="BW79" s="1255"/>
      <c r="BX79" s="1255">
        <v>7.3</v>
      </c>
      <c r="BY79" s="1255"/>
      <c r="BZ79" s="1255"/>
      <c r="CA79" s="1255"/>
      <c r="CB79" s="1255"/>
      <c r="CC79" s="1255"/>
      <c r="CD79" s="1255"/>
      <c r="CE79" s="1255"/>
      <c r="CF79" s="1255">
        <v>7.4</v>
      </c>
      <c r="CG79" s="1255"/>
      <c r="CH79" s="1255"/>
      <c r="CI79" s="1255"/>
      <c r="CJ79" s="1255"/>
      <c r="CK79" s="1255"/>
      <c r="CL79" s="1255"/>
      <c r="CM79" s="1255"/>
      <c r="CN79" s="1255">
        <v>7.5</v>
      </c>
      <c r="CO79" s="1255"/>
      <c r="CP79" s="1255"/>
      <c r="CQ79" s="1255"/>
      <c r="CR79" s="1255"/>
      <c r="CS79" s="1255"/>
      <c r="CT79" s="1255"/>
      <c r="CU79" s="1255"/>
      <c r="CV79" s="1255">
        <v>7.5</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N+TV2pat96uwI9+Xw8mfybZX5xPuFuqf45HX6b38a73K69L1q8f1v/3J+0oVCciwmTTJvw4W6v3ib2so/CkdHg==" saltValue="YIRqrz/BT0Cr/h5EfjKqj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498</v>
      </c>
    </row>
  </sheetData>
  <sheetProtection algorithmName="SHA-512" hashValue="EZq4ZM6Q+Yer8/W361cS0BWE8OAsu2CZ0KbWKIaz4ePer3qesMtoIxMoYbpyDvobKd30g8eTuldMlMTkBT1tIw==" saltValue="nkUmFpj/Tw3MIm34b+81R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498</v>
      </c>
    </row>
  </sheetData>
  <sheetProtection algorithmName="SHA-512" hashValue="ufmM4Sweaq/jg/bATR/kpEzdK04HnhL1JJNXJKO2EsoCWkokiVj0Z+QFXVgZ7x+fTw805xT6XTnZDzVQDvPOug==" saltValue="gJPMgBkoneg92r7DFLN1W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548</v>
      </c>
      <c r="G2" s="151"/>
      <c r="H2" s="152"/>
    </row>
    <row r="3" spans="1:8" x14ac:dyDescent="0.15">
      <c r="A3" s="148" t="s">
        <v>541</v>
      </c>
      <c r="B3" s="153"/>
      <c r="C3" s="154"/>
      <c r="D3" s="155">
        <v>292251</v>
      </c>
      <c r="E3" s="156"/>
      <c r="F3" s="157">
        <v>271581</v>
      </c>
      <c r="G3" s="158"/>
      <c r="H3" s="159"/>
    </row>
    <row r="4" spans="1:8" x14ac:dyDescent="0.15">
      <c r="A4" s="160"/>
      <c r="B4" s="161"/>
      <c r="C4" s="162"/>
      <c r="D4" s="163">
        <v>48952</v>
      </c>
      <c r="E4" s="164"/>
      <c r="F4" s="165">
        <v>117844</v>
      </c>
      <c r="G4" s="166"/>
      <c r="H4" s="167"/>
    </row>
    <row r="5" spans="1:8" x14ac:dyDescent="0.15">
      <c r="A5" s="148" t="s">
        <v>543</v>
      </c>
      <c r="B5" s="153"/>
      <c r="C5" s="154"/>
      <c r="D5" s="155">
        <v>414794</v>
      </c>
      <c r="E5" s="156"/>
      <c r="F5" s="157">
        <v>268375</v>
      </c>
      <c r="G5" s="158"/>
      <c r="H5" s="159"/>
    </row>
    <row r="6" spans="1:8" x14ac:dyDescent="0.15">
      <c r="A6" s="160"/>
      <c r="B6" s="161"/>
      <c r="C6" s="162"/>
      <c r="D6" s="163">
        <v>141353</v>
      </c>
      <c r="E6" s="164"/>
      <c r="F6" s="165">
        <v>119602</v>
      </c>
      <c r="G6" s="166"/>
      <c r="H6" s="167"/>
    </row>
    <row r="7" spans="1:8" x14ac:dyDescent="0.15">
      <c r="A7" s="148" t="s">
        <v>544</v>
      </c>
      <c r="B7" s="153"/>
      <c r="C7" s="154"/>
      <c r="D7" s="155">
        <v>286430</v>
      </c>
      <c r="E7" s="156"/>
      <c r="F7" s="157">
        <v>301035</v>
      </c>
      <c r="G7" s="158"/>
      <c r="H7" s="159"/>
    </row>
    <row r="8" spans="1:8" x14ac:dyDescent="0.15">
      <c r="A8" s="160"/>
      <c r="B8" s="161"/>
      <c r="C8" s="162"/>
      <c r="D8" s="163">
        <v>76252</v>
      </c>
      <c r="E8" s="164"/>
      <c r="F8" s="165">
        <v>154376</v>
      </c>
      <c r="G8" s="166"/>
      <c r="H8" s="167"/>
    </row>
    <row r="9" spans="1:8" x14ac:dyDescent="0.15">
      <c r="A9" s="148" t="s">
        <v>545</v>
      </c>
      <c r="B9" s="153"/>
      <c r="C9" s="154"/>
      <c r="D9" s="155">
        <v>283586</v>
      </c>
      <c r="E9" s="156"/>
      <c r="F9" s="157">
        <v>277467</v>
      </c>
      <c r="G9" s="158"/>
      <c r="H9" s="159"/>
    </row>
    <row r="10" spans="1:8" x14ac:dyDescent="0.15">
      <c r="A10" s="160"/>
      <c r="B10" s="161"/>
      <c r="C10" s="162"/>
      <c r="D10" s="163">
        <v>52541</v>
      </c>
      <c r="E10" s="164"/>
      <c r="F10" s="165">
        <v>128378</v>
      </c>
      <c r="G10" s="166"/>
      <c r="H10" s="167"/>
    </row>
    <row r="11" spans="1:8" x14ac:dyDescent="0.15">
      <c r="A11" s="148" t="s">
        <v>546</v>
      </c>
      <c r="B11" s="153"/>
      <c r="C11" s="154"/>
      <c r="D11" s="155">
        <v>251546</v>
      </c>
      <c r="E11" s="156"/>
      <c r="F11" s="157">
        <v>282256</v>
      </c>
      <c r="G11" s="158"/>
      <c r="H11" s="159"/>
    </row>
    <row r="12" spans="1:8" x14ac:dyDescent="0.15">
      <c r="A12" s="160"/>
      <c r="B12" s="161"/>
      <c r="C12" s="168"/>
      <c r="D12" s="163">
        <v>31112</v>
      </c>
      <c r="E12" s="164"/>
      <c r="F12" s="165">
        <v>145453</v>
      </c>
      <c r="G12" s="166"/>
      <c r="H12" s="167"/>
    </row>
    <row r="13" spans="1:8" x14ac:dyDescent="0.15">
      <c r="A13" s="148"/>
      <c r="B13" s="153"/>
      <c r="C13" s="169"/>
      <c r="D13" s="170">
        <v>305721</v>
      </c>
      <c r="E13" s="171"/>
      <c r="F13" s="172">
        <v>280143</v>
      </c>
      <c r="G13" s="173"/>
      <c r="H13" s="159"/>
    </row>
    <row r="14" spans="1:8" x14ac:dyDescent="0.15">
      <c r="A14" s="160"/>
      <c r="B14" s="161"/>
      <c r="C14" s="162"/>
      <c r="D14" s="163">
        <v>70042</v>
      </c>
      <c r="E14" s="164"/>
      <c r="F14" s="165">
        <v>133131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4.8099999999999996</v>
      </c>
      <c r="C19" s="174">
        <f>ROUND(VALUE(SUBSTITUTE(実質収支比率等に係る経年分析!G$48,"▲","-")),2)</f>
        <v>6.47</v>
      </c>
      <c r="D19" s="174">
        <f>ROUND(VALUE(SUBSTITUTE(実質収支比率等に係る経年分析!H$48,"▲","-")),2)</f>
        <v>4.18</v>
      </c>
      <c r="E19" s="174">
        <f>ROUND(VALUE(SUBSTITUTE(実質収支比率等に係る経年分析!I$48,"▲","-")),2)</f>
        <v>2.63</v>
      </c>
      <c r="F19" s="174">
        <f>ROUND(VALUE(SUBSTITUTE(実質収支比率等に係る経年分析!J$48,"▲","-")),2)</f>
        <v>4.53</v>
      </c>
    </row>
    <row r="20" spans="1:11" x14ac:dyDescent="0.15">
      <c r="A20" s="174" t="s">
        <v>57</v>
      </c>
      <c r="B20" s="174">
        <f>ROUND(VALUE(SUBSTITUTE(実質収支比率等に係る経年分析!F$47,"▲","-")),2)</f>
        <v>19.190000000000001</v>
      </c>
      <c r="C20" s="174">
        <f>ROUND(VALUE(SUBSTITUTE(実質収支比率等に係る経年分析!G$47,"▲","-")),2)</f>
        <v>17.059999999999999</v>
      </c>
      <c r="D20" s="174">
        <f>ROUND(VALUE(SUBSTITUTE(実質収支比率等に係る経年分析!H$47,"▲","-")),2)</f>
        <v>18.68</v>
      </c>
      <c r="E20" s="174">
        <f>ROUND(VALUE(SUBSTITUTE(実質収支比率等に係る経年分析!I$47,"▲","-")),2)</f>
        <v>29.49</v>
      </c>
      <c r="F20" s="174">
        <f>ROUND(VALUE(SUBSTITUTE(実質収支比率等に係る経年分析!J$47,"▲","-")),2)</f>
        <v>35.21</v>
      </c>
    </row>
    <row r="21" spans="1:11" x14ac:dyDescent="0.15">
      <c r="A21" s="174" t="s">
        <v>58</v>
      </c>
      <c r="B21" s="174">
        <f>IF(ISNUMBER(VALUE(SUBSTITUTE(実質収支比率等に係る経年分析!F$49,"▲","-"))),ROUND(VALUE(SUBSTITUTE(実質収支比率等に係る経年分析!F$49,"▲","-")),2),NA())</f>
        <v>-3.71</v>
      </c>
      <c r="C21" s="174">
        <f>IF(ISNUMBER(VALUE(SUBSTITUTE(実質収支比率等に係る経年分析!G$49,"▲","-"))),ROUND(VALUE(SUBSTITUTE(実質収支比率等に係る経年分析!G$49,"▲","-")),2),NA())</f>
        <v>-0.33</v>
      </c>
      <c r="D21" s="174">
        <f>IF(ISNUMBER(VALUE(SUBSTITUTE(実質収支比率等に係る経年分析!H$49,"▲","-"))),ROUND(VALUE(SUBSTITUTE(実質収支比率等に係る経年分析!H$49,"▲","-")),2),NA())</f>
        <v>-7.0000000000000007E-2</v>
      </c>
      <c r="E21" s="174">
        <f>IF(ISNUMBER(VALUE(SUBSTITUTE(実質収支比率等に係る経年分析!I$49,"▲","-"))),ROUND(VALUE(SUBSTITUTE(実質収支比率等に係る経年分析!I$49,"▲","-")),2),NA())</f>
        <v>10.94</v>
      </c>
      <c r="F21" s="174">
        <f>IF(ISNUMBER(VALUE(SUBSTITUTE(実質収支比率等に係る経年分析!J$49,"▲","-"))),ROUND(VALUE(SUBSTITUTE(実質収支比率等に係る経年分析!J$49,"▲","-")),2),NA())</f>
        <v>6.61</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15">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0.06</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0.34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0.47</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0.72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1.1000000000000001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6.47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4.17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2.63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4.5199999999999996</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425</v>
      </c>
      <c r="E42" s="176"/>
      <c r="F42" s="176"/>
      <c r="G42" s="176">
        <f>'実質公債費比率（分子）の構造'!L$52</f>
        <v>423</v>
      </c>
      <c r="H42" s="176"/>
      <c r="I42" s="176"/>
      <c r="J42" s="176">
        <f>'実質公債費比率（分子）の構造'!M$52</f>
        <v>395</v>
      </c>
      <c r="K42" s="176"/>
      <c r="L42" s="176"/>
      <c r="M42" s="176">
        <f>'実質公債費比率（分子）の構造'!N$52</f>
        <v>357</v>
      </c>
      <c r="N42" s="176"/>
      <c r="O42" s="176"/>
      <c r="P42" s="176">
        <f>'実質公債費比率（分子）の構造'!O$52</f>
        <v>321</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26</v>
      </c>
      <c r="C44" s="176"/>
      <c r="D44" s="176"/>
      <c r="E44" s="176">
        <f>'実質公債費比率（分子）の構造'!L$50</f>
        <v>25</v>
      </c>
      <c r="F44" s="176"/>
      <c r="G44" s="176"/>
      <c r="H44" s="176">
        <f>'実質公債費比率（分子）の構造'!M$50</f>
        <v>30</v>
      </c>
      <c r="I44" s="176"/>
      <c r="J44" s="176"/>
      <c r="K44" s="176">
        <f>'実質公債費比率（分子）の構造'!N$50</f>
        <v>30</v>
      </c>
      <c r="L44" s="176"/>
      <c r="M44" s="176"/>
      <c r="N44" s="176">
        <f>'実質公債費比率（分子）の構造'!O$50</f>
        <v>32</v>
      </c>
      <c r="O44" s="176"/>
      <c r="P44" s="176"/>
    </row>
    <row r="45" spans="1:16" x14ac:dyDescent="0.15">
      <c r="A45" s="176" t="s">
        <v>68</v>
      </c>
      <c r="B45" s="176">
        <f>'実質公債費比率（分子）の構造'!K$49</f>
        <v>3</v>
      </c>
      <c r="C45" s="176"/>
      <c r="D45" s="176"/>
      <c r="E45" s="176">
        <f>'実質公債費比率（分子）の構造'!L$49</f>
        <v>1</v>
      </c>
      <c r="F45" s="176"/>
      <c r="G45" s="176"/>
      <c r="H45" s="176">
        <f>'実質公債費比率（分子）の構造'!M$49</f>
        <v>1</v>
      </c>
      <c r="I45" s="176"/>
      <c r="J45" s="176"/>
      <c r="K45" s="176">
        <f>'実質公債費比率（分子）の構造'!N$49</f>
        <v>2</v>
      </c>
      <c r="L45" s="176"/>
      <c r="M45" s="176"/>
      <c r="N45" s="176">
        <f>'実質公債費比率（分子）の構造'!O$49</f>
        <v>2</v>
      </c>
      <c r="O45" s="176"/>
      <c r="P45" s="176"/>
    </row>
    <row r="46" spans="1:16" x14ac:dyDescent="0.15">
      <c r="A46" s="176" t="s">
        <v>69</v>
      </c>
      <c r="B46" s="176">
        <f>'実質公債費比率（分子）の構造'!K$48</f>
        <v>97</v>
      </c>
      <c r="C46" s="176"/>
      <c r="D46" s="176"/>
      <c r="E46" s="176">
        <f>'実質公債費比率（分子）の構造'!L$48</f>
        <v>91</v>
      </c>
      <c r="F46" s="176"/>
      <c r="G46" s="176"/>
      <c r="H46" s="176">
        <f>'実質公債費比率（分子）の構造'!M$48</f>
        <v>87</v>
      </c>
      <c r="I46" s="176"/>
      <c r="J46" s="176"/>
      <c r="K46" s="176">
        <f>'実質公債費比率（分子）の構造'!N$48</f>
        <v>84</v>
      </c>
      <c r="L46" s="176"/>
      <c r="M46" s="176"/>
      <c r="N46" s="176">
        <f>'実質公債費比率（分子）の構造'!O$48</f>
        <v>84</v>
      </c>
      <c r="O46" s="176"/>
      <c r="P46" s="176"/>
    </row>
    <row r="47" spans="1:16" x14ac:dyDescent="0.15">
      <c r="A47" s="176" t="s">
        <v>14</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528</v>
      </c>
      <c r="C49" s="176"/>
      <c r="D49" s="176"/>
      <c r="E49" s="176">
        <f>'実質公債費比率（分子）の構造'!L$45</f>
        <v>529</v>
      </c>
      <c r="F49" s="176"/>
      <c r="G49" s="176"/>
      <c r="H49" s="176">
        <f>'実質公債費比率（分子）の構造'!M$45</f>
        <v>483</v>
      </c>
      <c r="I49" s="176"/>
      <c r="J49" s="176"/>
      <c r="K49" s="176">
        <f>'実質公債費比率（分子）の構造'!N$45</f>
        <v>433</v>
      </c>
      <c r="L49" s="176"/>
      <c r="M49" s="176"/>
      <c r="N49" s="176">
        <f>'実質公債費比率（分子）の構造'!O$45</f>
        <v>365</v>
      </c>
      <c r="O49" s="176"/>
      <c r="P49" s="176"/>
    </row>
    <row r="50" spans="1:16" x14ac:dyDescent="0.15">
      <c r="A50" s="176" t="s">
        <v>72</v>
      </c>
      <c r="B50" s="176" t="e">
        <f>NA()</f>
        <v>#N/A</v>
      </c>
      <c r="C50" s="176">
        <f>IF(ISNUMBER('実質公債費比率（分子）の構造'!K$53),'実質公債費比率（分子）の構造'!K$53,NA())</f>
        <v>229</v>
      </c>
      <c r="D50" s="176" t="e">
        <f>NA()</f>
        <v>#N/A</v>
      </c>
      <c r="E50" s="176" t="e">
        <f>NA()</f>
        <v>#N/A</v>
      </c>
      <c r="F50" s="176">
        <f>IF(ISNUMBER('実質公債費比率（分子）の構造'!L$53),'実質公債費比率（分子）の構造'!L$53,NA())</f>
        <v>223</v>
      </c>
      <c r="G50" s="176" t="e">
        <f>NA()</f>
        <v>#N/A</v>
      </c>
      <c r="H50" s="176" t="e">
        <f>NA()</f>
        <v>#N/A</v>
      </c>
      <c r="I50" s="176">
        <f>IF(ISNUMBER('実質公債費比率（分子）の構造'!M$53),'実質公債費比率（分子）の構造'!M$53,NA())</f>
        <v>206</v>
      </c>
      <c r="J50" s="176" t="e">
        <f>NA()</f>
        <v>#N/A</v>
      </c>
      <c r="K50" s="176" t="e">
        <f>NA()</f>
        <v>#N/A</v>
      </c>
      <c r="L50" s="176">
        <f>IF(ISNUMBER('実質公債費比率（分子）の構造'!N$53),'実質公債費比率（分子）の構造'!N$53,NA())</f>
        <v>192</v>
      </c>
      <c r="M50" s="176" t="e">
        <f>NA()</f>
        <v>#N/A</v>
      </c>
      <c r="N50" s="176" t="e">
        <f>NA()</f>
        <v>#N/A</v>
      </c>
      <c r="O50" s="176">
        <f>IF(ISNUMBER('実質公債費比率（分子）の構造'!O$53),'実質公債費比率（分子）の構造'!O$53,NA())</f>
        <v>162</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45</v>
      </c>
      <c r="B56" s="175"/>
      <c r="C56" s="175"/>
      <c r="D56" s="175">
        <f>'将来負担比率（分子）の構造'!I$52</f>
        <v>2751</v>
      </c>
      <c r="E56" s="175"/>
      <c r="F56" s="175"/>
      <c r="G56" s="175">
        <f>'将来負担比率（分子）の構造'!J$52</f>
        <v>2784</v>
      </c>
      <c r="H56" s="175"/>
      <c r="I56" s="175"/>
      <c r="J56" s="175">
        <f>'将来負担比率（分子）の構造'!K$52</f>
        <v>2685</v>
      </c>
      <c r="K56" s="175"/>
      <c r="L56" s="175"/>
      <c r="M56" s="175">
        <f>'将来負担比率（分子）の構造'!L$52</f>
        <v>2623</v>
      </c>
      <c r="N56" s="175"/>
      <c r="O56" s="175"/>
      <c r="P56" s="175">
        <f>'将来負担比率（分子）の構造'!M$52</f>
        <v>2654</v>
      </c>
    </row>
    <row r="57" spans="1:16" x14ac:dyDescent="0.15">
      <c r="A57" s="175" t="s">
        <v>44</v>
      </c>
      <c r="B57" s="175"/>
      <c r="C57" s="175"/>
      <c r="D57" s="175">
        <f>'将来負担比率（分子）の構造'!I$51</f>
        <v>855</v>
      </c>
      <c r="E57" s="175"/>
      <c r="F57" s="175"/>
      <c r="G57" s="175">
        <f>'将来負担比率（分子）の構造'!J$51</f>
        <v>821</v>
      </c>
      <c r="H57" s="175"/>
      <c r="I57" s="175"/>
      <c r="J57" s="175">
        <f>'将来負担比率（分子）の構造'!K$51</f>
        <v>762</v>
      </c>
      <c r="K57" s="175"/>
      <c r="L57" s="175"/>
      <c r="M57" s="175">
        <f>'将来負担比率（分子）の構造'!L$51</f>
        <v>677</v>
      </c>
      <c r="N57" s="175"/>
      <c r="O57" s="175"/>
      <c r="P57" s="175">
        <f>'将来負担比率（分子）の構造'!M$51</f>
        <v>611</v>
      </c>
    </row>
    <row r="58" spans="1:16" x14ac:dyDescent="0.15">
      <c r="A58" s="175" t="s">
        <v>43</v>
      </c>
      <c r="B58" s="175"/>
      <c r="C58" s="175"/>
      <c r="D58" s="175">
        <f>'将来負担比率（分子）の構造'!I$50</f>
        <v>1338</v>
      </c>
      <c r="E58" s="175"/>
      <c r="F58" s="175"/>
      <c r="G58" s="175">
        <f>'将来負担比率（分子）の構造'!J$50</f>
        <v>1266</v>
      </c>
      <c r="H58" s="175"/>
      <c r="I58" s="175"/>
      <c r="J58" s="175">
        <f>'将来負担比率（分子）の構造'!K$50</f>
        <v>1360</v>
      </c>
      <c r="K58" s="175"/>
      <c r="L58" s="175"/>
      <c r="M58" s="175">
        <f>'将来負担比率（分子）の構造'!L$50</f>
        <v>1713</v>
      </c>
      <c r="N58" s="175"/>
      <c r="O58" s="175"/>
      <c r="P58" s="175">
        <f>'将来負担比率（分子）の構造'!M$50</f>
        <v>1779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206</v>
      </c>
      <c r="C62" s="175"/>
      <c r="D62" s="175"/>
      <c r="E62" s="175">
        <f>'将来負担比率（分子）の構造'!J$45</f>
        <v>212</v>
      </c>
      <c r="F62" s="175"/>
      <c r="G62" s="175"/>
      <c r="H62" s="175">
        <f>'将来負担比率（分子）の構造'!K$45</f>
        <v>205</v>
      </c>
      <c r="I62" s="175"/>
      <c r="J62" s="175"/>
      <c r="K62" s="175">
        <f>'将来負担比率（分子）の構造'!L$45</f>
        <v>249</v>
      </c>
      <c r="L62" s="175"/>
      <c r="M62" s="175"/>
      <c r="N62" s="175">
        <f>'将来負担比率（分子）の構造'!M$45</f>
        <v>228</v>
      </c>
      <c r="O62" s="175"/>
      <c r="P62" s="175"/>
    </row>
    <row r="63" spans="1:16" x14ac:dyDescent="0.15">
      <c r="A63" s="175" t="s">
        <v>36</v>
      </c>
      <c r="B63" s="175">
        <f>'将来負担比率（分子）の構造'!I$44</f>
        <v>12</v>
      </c>
      <c r="C63" s="175"/>
      <c r="D63" s="175"/>
      <c r="E63" s="175">
        <f>'将来負担比率（分子）の構造'!J$44</f>
        <v>9</v>
      </c>
      <c r="F63" s="175"/>
      <c r="G63" s="175"/>
      <c r="H63" s="175">
        <f>'将来負担比率（分子）の構造'!K$44</f>
        <v>5</v>
      </c>
      <c r="I63" s="175"/>
      <c r="J63" s="175"/>
      <c r="K63" s="175">
        <f>'将来負担比率（分子）の構造'!L$44</f>
        <v>4</v>
      </c>
      <c r="L63" s="175"/>
      <c r="M63" s="175"/>
      <c r="N63" s="175">
        <f>'将来負担比率（分子）の構造'!M$44</f>
        <v>2</v>
      </c>
      <c r="O63" s="175"/>
      <c r="P63" s="175"/>
    </row>
    <row r="64" spans="1:16" x14ac:dyDescent="0.15">
      <c r="A64" s="175" t="s">
        <v>35</v>
      </c>
      <c r="B64" s="175">
        <f>'将来負担比率（分子）の構造'!I$43</f>
        <v>836</v>
      </c>
      <c r="C64" s="175"/>
      <c r="D64" s="175"/>
      <c r="E64" s="175">
        <f>'将来負担比率（分子）の構造'!J$43</f>
        <v>828</v>
      </c>
      <c r="F64" s="175"/>
      <c r="G64" s="175"/>
      <c r="H64" s="175">
        <f>'将来負担比率（分子）の構造'!K$43</f>
        <v>837</v>
      </c>
      <c r="I64" s="175"/>
      <c r="J64" s="175"/>
      <c r="K64" s="175">
        <f>'将来負担比率（分子）の構造'!L$43</f>
        <v>879</v>
      </c>
      <c r="L64" s="175"/>
      <c r="M64" s="175"/>
      <c r="N64" s="175">
        <f>'将来負担比率（分子）の構造'!M$43</f>
        <v>945</v>
      </c>
      <c r="O64" s="175"/>
      <c r="P64" s="175"/>
    </row>
    <row r="65" spans="1:16" x14ac:dyDescent="0.15">
      <c r="A65" s="175" t="s">
        <v>34</v>
      </c>
      <c r="B65" s="175">
        <f>'将来負担比率（分子）の構造'!I$42</f>
        <v>302</v>
      </c>
      <c r="C65" s="175"/>
      <c r="D65" s="175"/>
      <c r="E65" s="175">
        <f>'将来負担比率（分子）の構造'!J$42</f>
        <v>302</v>
      </c>
      <c r="F65" s="175"/>
      <c r="G65" s="175"/>
      <c r="H65" s="175">
        <f>'将来負担比率（分子）の構造'!K$42</f>
        <v>276</v>
      </c>
      <c r="I65" s="175"/>
      <c r="J65" s="175"/>
      <c r="K65" s="175">
        <f>'将来負担比率（分子）の構造'!L$42</f>
        <v>253</v>
      </c>
      <c r="L65" s="175"/>
      <c r="M65" s="175"/>
      <c r="N65" s="175">
        <f>'将来負担比率（分子）の構造'!M$42</f>
        <v>223</v>
      </c>
      <c r="O65" s="175"/>
      <c r="P65" s="175"/>
    </row>
    <row r="66" spans="1:16" x14ac:dyDescent="0.15">
      <c r="A66" s="175" t="s">
        <v>33</v>
      </c>
      <c r="B66" s="175">
        <f>'将来負担比率（分子）の構造'!I$41</f>
        <v>3594</v>
      </c>
      <c r="C66" s="175"/>
      <c r="D66" s="175"/>
      <c r="E66" s="175">
        <f>'将来負担比率（分子）の構造'!J$41</f>
        <v>3610</v>
      </c>
      <c r="F66" s="175"/>
      <c r="G66" s="175"/>
      <c r="H66" s="175">
        <f>'将来負担比率（分子）の構造'!K$41</f>
        <v>3397</v>
      </c>
      <c r="I66" s="175"/>
      <c r="J66" s="175"/>
      <c r="K66" s="175">
        <f>'将来負担比率（分子）の構造'!L$41</f>
        <v>3188</v>
      </c>
      <c r="L66" s="175"/>
      <c r="M66" s="175"/>
      <c r="N66" s="175">
        <f>'将来負担比率（分子）の構造'!M$41</f>
        <v>3161</v>
      </c>
      <c r="O66" s="175"/>
      <c r="P66" s="175"/>
    </row>
    <row r="67" spans="1:16" x14ac:dyDescent="0.15">
      <c r="A67" s="175" t="s">
        <v>76</v>
      </c>
      <c r="B67" s="175" t="e">
        <f>NA()</f>
        <v>#N/A</v>
      </c>
      <c r="C67" s="175">
        <f>IF(ISNUMBER('将来負担比率（分子）の構造'!I$53), IF('将来負担比率（分子）の構造'!I$53 &lt; 0, 0, '将来負担比率（分子）の構造'!I$53), NA())</f>
        <v>6</v>
      </c>
      <c r="D67" s="175" t="e">
        <f>NA()</f>
        <v>#N/A</v>
      </c>
      <c r="E67" s="175" t="e">
        <f>NA()</f>
        <v>#N/A</v>
      </c>
      <c r="F67" s="175">
        <f>IF(ISNUMBER('将来負担比率（分子）の構造'!J$53), IF('将来負担比率（分子）の構造'!J$53 &lt; 0, 0, '将来負担比率（分子）の構造'!J$53), NA())</f>
        <v>90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393</v>
      </c>
      <c r="C72" s="179">
        <f>基金残高に係る経年分析!G55</f>
        <v>669</v>
      </c>
      <c r="D72" s="179">
        <f>基金残高に係る経年分析!H55</f>
        <v>774</v>
      </c>
    </row>
    <row r="73" spans="1:16" x14ac:dyDescent="0.15">
      <c r="A73" s="178" t="s">
        <v>79</v>
      </c>
      <c r="B73" s="179">
        <f>基金残高に係る経年分析!F56</f>
        <v>32</v>
      </c>
      <c r="C73" s="179">
        <f>基金残高に係る経年分析!G56</f>
        <v>32</v>
      </c>
      <c r="D73" s="179">
        <f>基金残高に係る経年分析!H56</f>
        <v>32</v>
      </c>
    </row>
    <row r="74" spans="1:16" x14ac:dyDescent="0.15">
      <c r="A74" s="178" t="s">
        <v>80</v>
      </c>
      <c r="B74" s="179">
        <f>基金残高に係る経年分析!F57</f>
        <v>907</v>
      </c>
      <c r="C74" s="179">
        <f>基金残高に係る経年分析!G57</f>
        <v>969</v>
      </c>
      <c r="D74" s="179">
        <f>基金残高に係る経年分析!H57</f>
        <v>923</v>
      </c>
    </row>
  </sheetData>
  <sheetProtection algorithmName="SHA-512" hashValue="IU0rxEyC968C7bEPGyjvJLs1wMZDPAj+KTbzmTpR6A2aFtLGIE1cgIu1L9I1pFL9AIo2Acsjc9jDwujrOJSZ/w==" saltValue="G9S7VC8hGHpQe1BCk+Yun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217</v>
      </c>
      <c r="DI1" s="639"/>
      <c r="DJ1" s="639"/>
      <c r="DK1" s="639"/>
      <c r="DL1" s="639"/>
      <c r="DM1" s="639"/>
      <c r="DN1" s="640"/>
      <c r="DO1" s="214"/>
      <c r="DP1" s="638" t="s">
        <v>218</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220</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221</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223</v>
      </c>
      <c r="S4" s="642"/>
      <c r="T4" s="642"/>
      <c r="U4" s="642"/>
      <c r="V4" s="642"/>
      <c r="W4" s="642"/>
      <c r="X4" s="642"/>
      <c r="Y4" s="643"/>
      <c r="Z4" s="641" t="s">
        <v>224</v>
      </c>
      <c r="AA4" s="642"/>
      <c r="AB4" s="642"/>
      <c r="AC4" s="643"/>
      <c r="AD4" s="641" t="s">
        <v>225</v>
      </c>
      <c r="AE4" s="642"/>
      <c r="AF4" s="642"/>
      <c r="AG4" s="642"/>
      <c r="AH4" s="642"/>
      <c r="AI4" s="642"/>
      <c r="AJ4" s="642"/>
      <c r="AK4" s="643"/>
      <c r="AL4" s="641" t="s">
        <v>224</v>
      </c>
      <c r="AM4" s="642"/>
      <c r="AN4" s="642"/>
      <c r="AO4" s="643"/>
      <c r="AP4" s="644" t="s">
        <v>226</v>
      </c>
      <c r="AQ4" s="644"/>
      <c r="AR4" s="644"/>
      <c r="AS4" s="644"/>
      <c r="AT4" s="644"/>
      <c r="AU4" s="644"/>
      <c r="AV4" s="644"/>
      <c r="AW4" s="644"/>
      <c r="AX4" s="644"/>
      <c r="AY4" s="644"/>
      <c r="AZ4" s="644"/>
      <c r="BA4" s="644"/>
      <c r="BB4" s="644"/>
      <c r="BC4" s="644"/>
      <c r="BD4" s="644"/>
      <c r="BE4" s="644"/>
      <c r="BF4" s="644"/>
      <c r="BG4" s="644" t="s">
        <v>227</v>
      </c>
      <c r="BH4" s="644"/>
      <c r="BI4" s="644"/>
      <c r="BJ4" s="644"/>
      <c r="BK4" s="644"/>
      <c r="BL4" s="644"/>
      <c r="BM4" s="644"/>
      <c r="BN4" s="644"/>
      <c r="BO4" s="644" t="s">
        <v>224</v>
      </c>
      <c r="BP4" s="644"/>
      <c r="BQ4" s="644"/>
      <c r="BR4" s="644"/>
      <c r="BS4" s="644" t="s">
        <v>228</v>
      </c>
      <c r="BT4" s="644"/>
      <c r="BU4" s="644"/>
      <c r="BV4" s="644"/>
      <c r="BW4" s="644"/>
      <c r="BX4" s="644"/>
      <c r="BY4" s="644"/>
      <c r="BZ4" s="644"/>
      <c r="CA4" s="644"/>
      <c r="CB4" s="644"/>
      <c r="CD4" s="641" t="s">
        <v>229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230</v>
      </c>
      <c r="C5" s="646"/>
      <c r="D5" s="646"/>
      <c r="E5" s="646"/>
      <c r="F5" s="646"/>
      <c r="G5" s="646"/>
      <c r="H5" s="646"/>
      <c r="I5" s="646"/>
      <c r="J5" s="646"/>
      <c r="K5" s="646"/>
      <c r="L5" s="646"/>
      <c r="M5" s="646"/>
      <c r="N5" s="646"/>
      <c r="O5" s="646"/>
      <c r="P5" s="646"/>
      <c r="Q5" s="647"/>
      <c r="R5" s="648">
        <v>426176</v>
      </c>
      <c r="S5" s="649"/>
      <c r="T5" s="649"/>
      <c r="U5" s="649"/>
      <c r="V5" s="649"/>
      <c r="W5" s="649"/>
      <c r="X5" s="649"/>
      <c r="Y5" s="650"/>
      <c r="Z5" s="651">
        <v>10.3</v>
      </c>
      <c r="AA5" s="651"/>
      <c r="AB5" s="651"/>
      <c r="AC5" s="651"/>
      <c r="AD5" s="652">
        <v>426176</v>
      </c>
      <c r="AE5" s="652"/>
      <c r="AF5" s="652"/>
      <c r="AG5" s="652"/>
      <c r="AH5" s="652"/>
      <c r="AI5" s="652"/>
      <c r="AJ5" s="652"/>
      <c r="AK5" s="652"/>
      <c r="AL5" s="653">
        <v>18.7</v>
      </c>
      <c r="AM5" s="654"/>
      <c r="AN5" s="654"/>
      <c r="AO5" s="655"/>
      <c r="AP5" s="645" t="s">
        <v>231</v>
      </c>
      <c r="AQ5" s="646"/>
      <c r="AR5" s="646"/>
      <c r="AS5" s="646"/>
      <c r="AT5" s="646"/>
      <c r="AU5" s="646"/>
      <c r="AV5" s="646"/>
      <c r="AW5" s="646"/>
      <c r="AX5" s="646"/>
      <c r="AY5" s="646"/>
      <c r="AZ5" s="646"/>
      <c r="BA5" s="646"/>
      <c r="BB5" s="646"/>
      <c r="BC5" s="646"/>
      <c r="BD5" s="646"/>
      <c r="BE5" s="646"/>
      <c r="BF5" s="647"/>
      <c r="BG5" s="659">
        <v>373668</v>
      </c>
      <c r="BH5" s="660"/>
      <c r="BI5" s="660"/>
      <c r="BJ5" s="660"/>
      <c r="BK5" s="660"/>
      <c r="BL5" s="660"/>
      <c r="BM5" s="660"/>
      <c r="BN5" s="661"/>
      <c r="BO5" s="662">
        <v>87.7</v>
      </c>
      <c r="BP5" s="662"/>
      <c r="BQ5" s="662"/>
      <c r="BR5" s="662"/>
      <c r="BS5" s="663">
        <v>4845</v>
      </c>
      <c r="BT5" s="663"/>
      <c r="BU5" s="663"/>
      <c r="BV5" s="663"/>
      <c r="BW5" s="663"/>
      <c r="BX5" s="663"/>
      <c r="BY5" s="663"/>
      <c r="BZ5" s="663"/>
      <c r="CA5" s="663"/>
      <c r="CB5" s="667"/>
      <c r="CD5" s="641" t="s">
        <v>226</v>
      </c>
      <c r="CE5" s="642"/>
      <c r="CF5" s="642"/>
      <c r="CG5" s="642"/>
      <c r="CH5" s="642"/>
      <c r="CI5" s="642"/>
      <c r="CJ5" s="642"/>
      <c r="CK5" s="642"/>
      <c r="CL5" s="642"/>
      <c r="CM5" s="642"/>
      <c r="CN5" s="642"/>
      <c r="CO5" s="642"/>
      <c r="CP5" s="642"/>
      <c r="CQ5" s="643"/>
      <c r="CR5" s="641" t="s">
        <v>232</v>
      </c>
      <c r="CS5" s="642"/>
      <c r="CT5" s="642"/>
      <c r="CU5" s="642"/>
      <c r="CV5" s="642"/>
      <c r="CW5" s="642"/>
      <c r="CX5" s="642"/>
      <c r="CY5" s="643"/>
      <c r="CZ5" s="641" t="s">
        <v>224</v>
      </c>
      <c r="DA5" s="642"/>
      <c r="DB5" s="642"/>
      <c r="DC5" s="643"/>
      <c r="DD5" s="641" t="s">
        <v>233</v>
      </c>
      <c r="DE5" s="642"/>
      <c r="DF5" s="642"/>
      <c r="DG5" s="642"/>
      <c r="DH5" s="642"/>
      <c r="DI5" s="642"/>
      <c r="DJ5" s="642"/>
      <c r="DK5" s="642"/>
      <c r="DL5" s="642"/>
      <c r="DM5" s="642"/>
      <c r="DN5" s="642"/>
      <c r="DO5" s="642"/>
      <c r="DP5" s="643"/>
      <c r="DQ5" s="641" t="s">
        <v>234</v>
      </c>
      <c r="DR5" s="642"/>
      <c r="DS5" s="642"/>
      <c r="DT5" s="642"/>
      <c r="DU5" s="642"/>
      <c r="DV5" s="642"/>
      <c r="DW5" s="642"/>
      <c r="DX5" s="642"/>
      <c r="DY5" s="642"/>
      <c r="DZ5" s="642"/>
      <c r="EA5" s="642"/>
      <c r="EB5" s="642"/>
      <c r="EC5" s="643"/>
    </row>
    <row r="6" spans="2:143" ht="11.25" customHeight="1" x14ac:dyDescent="0.15">
      <c r="B6" s="656" t="s">
        <v>235</v>
      </c>
      <c r="C6" s="657"/>
      <c r="D6" s="657"/>
      <c r="E6" s="657"/>
      <c r="F6" s="657"/>
      <c r="G6" s="657"/>
      <c r="H6" s="657"/>
      <c r="I6" s="657"/>
      <c r="J6" s="657"/>
      <c r="K6" s="657"/>
      <c r="L6" s="657"/>
      <c r="M6" s="657"/>
      <c r="N6" s="657"/>
      <c r="O6" s="657"/>
      <c r="P6" s="657"/>
      <c r="Q6" s="658"/>
      <c r="R6" s="659">
        <v>45868</v>
      </c>
      <c r="S6" s="660"/>
      <c r="T6" s="660"/>
      <c r="U6" s="660"/>
      <c r="V6" s="660"/>
      <c r="W6" s="660"/>
      <c r="X6" s="660"/>
      <c r="Y6" s="661"/>
      <c r="Z6" s="662">
        <v>1.1000000000000001</v>
      </c>
      <c r="AA6" s="662"/>
      <c r="AB6" s="662"/>
      <c r="AC6" s="662"/>
      <c r="AD6" s="663">
        <v>45868</v>
      </c>
      <c r="AE6" s="663"/>
      <c r="AF6" s="663"/>
      <c r="AG6" s="663"/>
      <c r="AH6" s="663"/>
      <c r="AI6" s="663"/>
      <c r="AJ6" s="663"/>
      <c r="AK6" s="663"/>
      <c r="AL6" s="664">
        <v>2</v>
      </c>
      <c r="AM6" s="665"/>
      <c r="AN6" s="665"/>
      <c r="AO6" s="666"/>
      <c r="AP6" s="656" t="s">
        <v>236</v>
      </c>
      <c r="AQ6" s="657"/>
      <c r="AR6" s="657"/>
      <c r="AS6" s="657"/>
      <c r="AT6" s="657"/>
      <c r="AU6" s="657"/>
      <c r="AV6" s="657"/>
      <c r="AW6" s="657"/>
      <c r="AX6" s="657"/>
      <c r="AY6" s="657"/>
      <c r="AZ6" s="657"/>
      <c r="BA6" s="657"/>
      <c r="BB6" s="657"/>
      <c r="BC6" s="657"/>
      <c r="BD6" s="657"/>
      <c r="BE6" s="657"/>
      <c r="BF6" s="658"/>
      <c r="BG6" s="659">
        <v>373668</v>
      </c>
      <c r="BH6" s="660"/>
      <c r="BI6" s="660"/>
      <c r="BJ6" s="660"/>
      <c r="BK6" s="660"/>
      <c r="BL6" s="660"/>
      <c r="BM6" s="660"/>
      <c r="BN6" s="661"/>
      <c r="BO6" s="662">
        <v>87.7</v>
      </c>
      <c r="BP6" s="662"/>
      <c r="BQ6" s="662"/>
      <c r="BR6" s="662"/>
      <c r="BS6" s="663">
        <v>4845</v>
      </c>
      <c r="BT6" s="663"/>
      <c r="BU6" s="663"/>
      <c r="BV6" s="663"/>
      <c r="BW6" s="663"/>
      <c r="BX6" s="663"/>
      <c r="BY6" s="663"/>
      <c r="BZ6" s="663"/>
      <c r="CA6" s="663"/>
      <c r="CB6" s="667"/>
      <c r="CD6" s="645" t="s">
        <v>237</v>
      </c>
      <c r="CE6" s="646"/>
      <c r="CF6" s="646"/>
      <c r="CG6" s="646"/>
      <c r="CH6" s="646"/>
      <c r="CI6" s="646"/>
      <c r="CJ6" s="646"/>
      <c r="CK6" s="646"/>
      <c r="CL6" s="646"/>
      <c r="CM6" s="646"/>
      <c r="CN6" s="646"/>
      <c r="CO6" s="646"/>
      <c r="CP6" s="646"/>
      <c r="CQ6" s="647"/>
      <c r="CR6" s="659">
        <v>50869</v>
      </c>
      <c r="CS6" s="660"/>
      <c r="CT6" s="660"/>
      <c r="CU6" s="660"/>
      <c r="CV6" s="660"/>
      <c r="CW6" s="660"/>
      <c r="CX6" s="660"/>
      <c r="CY6" s="661"/>
      <c r="CZ6" s="653">
        <v>1.3</v>
      </c>
      <c r="DA6" s="654"/>
      <c r="DB6" s="654"/>
      <c r="DC6" s="670"/>
      <c r="DD6" s="668" t="s">
        <v>131</v>
      </c>
      <c r="DE6" s="660"/>
      <c r="DF6" s="660"/>
      <c r="DG6" s="660"/>
      <c r="DH6" s="660"/>
      <c r="DI6" s="660"/>
      <c r="DJ6" s="660"/>
      <c r="DK6" s="660"/>
      <c r="DL6" s="660"/>
      <c r="DM6" s="660"/>
      <c r="DN6" s="660"/>
      <c r="DO6" s="660"/>
      <c r="DP6" s="661"/>
      <c r="DQ6" s="668">
        <v>50869</v>
      </c>
      <c r="DR6" s="660"/>
      <c r="DS6" s="660"/>
      <c r="DT6" s="660"/>
      <c r="DU6" s="660"/>
      <c r="DV6" s="660"/>
      <c r="DW6" s="660"/>
      <c r="DX6" s="660"/>
      <c r="DY6" s="660"/>
      <c r="DZ6" s="660"/>
      <c r="EA6" s="660"/>
      <c r="EB6" s="660"/>
      <c r="EC6" s="669"/>
    </row>
    <row r="7" spans="2:143" ht="11.25" customHeight="1" x14ac:dyDescent="0.15">
      <c r="B7" s="656" t="s">
        <v>238</v>
      </c>
      <c r="C7" s="657"/>
      <c r="D7" s="657"/>
      <c r="E7" s="657"/>
      <c r="F7" s="657"/>
      <c r="G7" s="657"/>
      <c r="H7" s="657"/>
      <c r="I7" s="657"/>
      <c r="J7" s="657"/>
      <c r="K7" s="657"/>
      <c r="L7" s="657"/>
      <c r="M7" s="657"/>
      <c r="N7" s="657"/>
      <c r="O7" s="657"/>
      <c r="P7" s="657"/>
      <c r="Q7" s="658"/>
      <c r="R7" s="659">
        <v>91</v>
      </c>
      <c r="S7" s="660"/>
      <c r="T7" s="660"/>
      <c r="U7" s="660"/>
      <c r="V7" s="660"/>
      <c r="W7" s="660"/>
      <c r="X7" s="660"/>
      <c r="Y7" s="661"/>
      <c r="Z7" s="662">
        <v>0</v>
      </c>
      <c r="AA7" s="662"/>
      <c r="AB7" s="662"/>
      <c r="AC7" s="662"/>
      <c r="AD7" s="663">
        <v>91</v>
      </c>
      <c r="AE7" s="663"/>
      <c r="AF7" s="663"/>
      <c r="AG7" s="663"/>
      <c r="AH7" s="663"/>
      <c r="AI7" s="663"/>
      <c r="AJ7" s="663"/>
      <c r="AK7" s="663"/>
      <c r="AL7" s="664">
        <v>0</v>
      </c>
      <c r="AM7" s="665"/>
      <c r="AN7" s="665"/>
      <c r="AO7" s="666"/>
      <c r="AP7" s="656" t="s">
        <v>239</v>
      </c>
      <c r="AQ7" s="657"/>
      <c r="AR7" s="657"/>
      <c r="AS7" s="657"/>
      <c r="AT7" s="657"/>
      <c r="AU7" s="657"/>
      <c r="AV7" s="657"/>
      <c r="AW7" s="657"/>
      <c r="AX7" s="657"/>
      <c r="AY7" s="657"/>
      <c r="AZ7" s="657"/>
      <c r="BA7" s="657"/>
      <c r="BB7" s="657"/>
      <c r="BC7" s="657"/>
      <c r="BD7" s="657"/>
      <c r="BE7" s="657"/>
      <c r="BF7" s="658"/>
      <c r="BG7" s="659">
        <v>121423</v>
      </c>
      <c r="BH7" s="660"/>
      <c r="BI7" s="660"/>
      <c r="BJ7" s="660"/>
      <c r="BK7" s="660"/>
      <c r="BL7" s="660"/>
      <c r="BM7" s="660"/>
      <c r="BN7" s="661"/>
      <c r="BO7" s="662">
        <v>28.5</v>
      </c>
      <c r="BP7" s="662"/>
      <c r="BQ7" s="662"/>
      <c r="BR7" s="662"/>
      <c r="BS7" s="663">
        <v>4845</v>
      </c>
      <c r="BT7" s="663"/>
      <c r="BU7" s="663"/>
      <c r="BV7" s="663"/>
      <c r="BW7" s="663"/>
      <c r="BX7" s="663"/>
      <c r="BY7" s="663"/>
      <c r="BZ7" s="663"/>
      <c r="CA7" s="663"/>
      <c r="CB7" s="667"/>
      <c r="CD7" s="656" t="s">
        <v>240</v>
      </c>
      <c r="CE7" s="657"/>
      <c r="CF7" s="657"/>
      <c r="CG7" s="657"/>
      <c r="CH7" s="657"/>
      <c r="CI7" s="657"/>
      <c r="CJ7" s="657"/>
      <c r="CK7" s="657"/>
      <c r="CL7" s="657"/>
      <c r="CM7" s="657"/>
      <c r="CN7" s="657"/>
      <c r="CO7" s="657"/>
      <c r="CP7" s="657"/>
      <c r="CQ7" s="658"/>
      <c r="CR7" s="659">
        <v>741580</v>
      </c>
      <c r="CS7" s="660"/>
      <c r="CT7" s="660"/>
      <c r="CU7" s="660"/>
      <c r="CV7" s="660"/>
      <c r="CW7" s="660"/>
      <c r="CX7" s="660"/>
      <c r="CY7" s="661"/>
      <c r="CZ7" s="662">
        <v>18.399999999999999</v>
      </c>
      <c r="DA7" s="662"/>
      <c r="DB7" s="662"/>
      <c r="DC7" s="662"/>
      <c r="DD7" s="668">
        <v>75130</v>
      </c>
      <c r="DE7" s="660"/>
      <c r="DF7" s="660"/>
      <c r="DG7" s="660"/>
      <c r="DH7" s="660"/>
      <c r="DI7" s="660"/>
      <c r="DJ7" s="660"/>
      <c r="DK7" s="660"/>
      <c r="DL7" s="660"/>
      <c r="DM7" s="660"/>
      <c r="DN7" s="660"/>
      <c r="DO7" s="660"/>
      <c r="DP7" s="661"/>
      <c r="DQ7" s="668">
        <v>540401</v>
      </c>
      <c r="DR7" s="660"/>
      <c r="DS7" s="660"/>
      <c r="DT7" s="660"/>
      <c r="DU7" s="660"/>
      <c r="DV7" s="660"/>
      <c r="DW7" s="660"/>
      <c r="DX7" s="660"/>
      <c r="DY7" s="660"/>
      <c r="DZ7" s="660"/>
      <c r="EA7" s="660"/>
      <c r="EB7" s="660"/>
      <c r="EC7" s="669"/>
    </row>
    <row r="8" spans="2:143" ht="11.25" customHeight="1" x14ac:dyDescent="0.15">
      <c r="B8" s="656" t="s">
        <v>241</v>
      </c>
      <c r="C8" s="657"/>
      <c r="D8" s="657"/>
      <c r="E8" s="657"/>
      <c r="F8" s="657"/>
      <c r="G8" s="657"/>
      <c r="H8" s="657"/>
      <c r="I8" s="657"/>
      <c r="J8" s="657"/>
      <c r="K8" s="657"/>
      <c r="L8" s="657"/>
      <c r="M8" s="657"/>
      <c r="N8" s="657"/>
      <c r="O8" s="657"/>
      <c r="P8" s="657"/>
      <c r="Q8" s="658"/>
      <c r="R8" s="659">
        <v>672</v>
      </c>
      <c r="S8" s="660"/>
      <c r="T8" s="660"/>
      <c r="U8" s="660"/>
      <c r="V8" s="660"/>
      <c r="W8" s="660"/>
      <c r="X8" s="660"/>
      <c r="Y8" s="661"/>
      <c r="Z8" s="662">
        <v>0</v>
      </c>
      <c r="AA8" s="662"/>
      <c r="AB8" s="662"/>
      <c r="AC8" s="662"/>
      <c r="AD8" s="663">
        <v>672</v>
      </c>
      <c r="AE8" s="663"/>
      <c r="AF8" s="663"/>
      <c r="AG8" s="663"/>
      <c r="AH8" s="663"/>
      <c r="AI8" s="663"/>
      <c r="AJ8" s="663"/>
      <c r="AK8" s="663"/>
      <c r="AL8" s="664">
        <v>0</v>
      </c>
      <c r="AM8" s="665"/>
      <c r="AN8" s="665"/>
      <c r="AO8" s="666"/>
      <c r="AP8" s="656" t="s">
        <v>242</v>
      </c>
      <c r="AQ8" s="657"/>
      <c r="AR8" s="657"/>
      <c r="AS8" s="657"/>
      <c r="AT8" s="657"/>
      <c r="AU8" s="657"/>
      <c r="AV8" s="657"/>
      <c r="AW8" s="657"/>
      <c r="AX8" s="657"/>
      <c r="AY8" s="657"/>
      <c r="AZ8" s="657"/>
      <c r="BA8" s="657"/>
      <c r="BB8" s="657"/>
      <c r="BC8" s="657"/>
      <c r="BD8" s="657"/>
      <c r="BE8" s="657"/>
      <c r="BF8" s="658"/>
      <c r="BG8" s="659">
        <v>4152</v>
      </c>
      <c r="BH8" s="660"/>
      <c r="BI8" s="660"/>
      <c r="BJ8" s="660"/>
      <c r="BK8" s="660"/>
      <c r="BL8" s="660"/>
      <c r="BM8" s="660"/>
      <c r="BN8" s="661"/>
      <c r="BO8" s="662">
        <v>1</v>
      </c>
      <c r="BP8" s="662"/>
      <c r="BQ8" s="662"/>
      <c r="BR8" s="662"/>
      <c r="BS8" s="663" t="s">
        <v>131</v>
      </c>
      <c r="BT8" s="663"/>
      <c r="BU8" s="663"/>
      <c r="BV8" s="663"/>
      <c r="BW8" s="663"/>
      <c r="BX8" s="663"/>
      <c r="BY8" s="663"/>
      <c r="BZ8" s="663"/>
      <c r="CA8" s="663"/>
      <c r="CB8" s="667"/>
      <c r="CD8" s="656" t="s">
        <v>243</v>
      </c>
      <c r="CE8" s="657"/>
      <c r="CF8" s="657"/>
      <c r="CG8" s="657"/>
      <c r="CH8" s="657"/>
      <c r="CI8" s="657"/>
      <c r="CJ8" s="657"/>
      <c r="CK8" s="657"/>
      <c r="CL8" s="657"/>
      <c r="CM8" s="657"/>
      <c r="CN8" s="657"/>
      <c r="CO8" s="657"/>
      <c r="CP8" s="657"/>
      <c r="CQ8" s="658"/>
      <c r="CR8" s="659">
        <v>738944</v>
      </c>
      <c r="CS8" s="660"/>
      <c r="CT8" s="660"/>
      <c r="CU8" s="660"/>
      <c r="CV8" s="660"/>
      <c r="CW8" s="660"/>
      <c r="CX8" s="660"/>
      <c r="CY8" s="661"/>
      <c r="CZ8" s="662">
        <v>18.399999999999999</v>
      </c>
      <c r="DA8" s="662"/>
      <c r="DB8" s="662"/>
      <c r="DC8" s="662"/>
      <c r="DD8" s="668" t="s">
        <v>131</v>
      </c>
      <c r="DE8" s="660"/>
      <c r="DF8" s="660"/>
      <c r="DG8" s="660"/>
      <c r="DH8" s="660"/>
      <c r="DI8" s="660"/>
      <c r="DJ8" s="660"/>
      <c r="DK8" s="660"/>
      <c r="DL8" s="660"/>
      <c r="DM8" s="660"/>
      <c r="DN8" s="660"/>
      <c r="DO8" s="660"/>
      <c r="DP8" s="661"/>
      <c r="DQ8" s="668">
        <v>448835</v>
      </c>
      <c r="DR8" s="660"/>
      <c r="DS8" s="660"/>
      <c r="DT8" s="660"/>
      <c r="DU8" s="660"/>
      <c r="DV8" s="660"/>
      <c r="DW8" s="660"/>
      <c r="DX8" s="660"/>
      <c r="DY8" s="660"/>
      <c r="DZ8" s="660"/>
      <c r="EA8" s="660"/>
      <c r="EB8" s="660"/>
      <c r="EC8" s="669"/>
    </row>
    <row r="9" spans="2:143" ht="11.25" customHeight="1" x14ac:dyDescent="0.15">
      <c r="B9" s="656" t="s">
        <v>244</v>
      </c>
      <c r="C9" s="657"/>
      <c r="D9" s="657"/>
      <c r="E9" s="657"/>
      <c r="F9" s="657"/>
      <c r="G9" s="657"/>
      <c r="H9" s="657"/>
      <c r="I9" s="657"/>
      <c r="J9" s="657"/>
      <c r="K9" s="657"/>
      <c r="L9" s="657"/>
      <c r="M9" s="657"/>
      <c r="N9" s="657"/>
      <c r="O9" s="657"/>
      <c r="P9" s="657"/>
      <c r="Q9" s="658"/>
      <c r="R9" s="659">
        <v>543</v>
      </c>
      <c r="S9" s="660"/>
      <c r="T9" s="660"/>
      <c r="U9" s="660"/>
      <c r="V9" s="660"/>
      <c r="W9" s="660"/>
      <c r="X9" s="660"/>
      <c r="Y9" s="661"/>
      <c r="Z9" s="662">
        <v>0</v>
      </c>
      <c r="AA9" s="662"/>
      <c r="AB9" s="662"/>
      <c r="AC9" s="662"/>
      <c r="AD9" s="663">
        <v>543</v>
      </c>
      <c r="AE9" s="663"/>
      <c r="AF9" s="663"/>
      <c r="AG9" s="663"/>
      <c r="AH9" s="663"/>
      <c r="AI9" s="663"/>
      <c r="AJ9" s="663"/>
      <c r="AK9" s="663"/>
      <c r="AL9" s="664">
        <v>0</v>
      </c>
      <c r="AM9" s="665"/>
      <c r="AN9" s="665"/>
      <c r="AO9" s="666"/>
      <c r="AP9" s="656" t="s">
        <v>245</v>
      </c>
      <c r="AQ9" s="657"/>
      <c r="AR9" s="657"/>
      <c r="AS9" s="657"/>
      <c r="AT9" s="657"/>
      <c r="AU9" s="657"/>
      <c r="AV9" s="657"/>
      <c r="AW9" s="657"/>
      <c r="AX9" s="657"/>
      <c r="AY9" s="657"/>
      <c r="AZ9" s="657"/>
      <c r="BA9" s="657"/>
      <c r="BB9" s="657"/>
      <c r="BC9" s="657"/>
      <c r="BD9" s="657"/>
      <c r="BE9" s="657"/>
      <c r="BF9" s="658"/>
      <c r="BG9" s="659">
        <v>92949</v>
      </c>
      <c r="BH9" s="660"/>
      <c r="BI9" s="660"/>
      <c r="BJ9" s="660"/>
      <c r="BK9" s="660"/>
      <c r="BL9" s="660"/>
      <c r="BM9" s="660"/>
      <c r="BN9" s="661"/>
      <c r="BO9" s="662">
        <v>21.8</v>
      </c>
      <c r="BP9" s="662"/>
      <c r="BQ9" s="662"/>
      <c r="BR9" s="662"/>
      <c r="BS9" s="663" t="s">
        <v>246</v>
      </c>
      <c r="BT9" s="663"/>
      <c r="BU9" s="663"/>
      <c r="BV9" s="663"/>
      <c r="BW9" s="663"/>
      <c r="BX9" s="663"/>
      <c r="BY9" s="663"/>
      <c r="BZ9" s="663"/>
      <c r="CA9" s="663"/>
      <c r="CB9" s="667"/>
      <c r="CD9" s="656" t="s">
        <v>247</v>
      </c>
      <c r="CE9" s="657"/>
      <c r="CF9" s="657"/>
      <c r="CG9" s="657"/>
      <c r="CH9" s="657"/>
      <c r="CI9" s="657"/>
      <c r="CJ9" s="657"/>
      <c r="CK9" s="657"/>
      <c r="CL9" s="657"/>
      <c r="CM9" s="657"/>
      <c r="CN9" s="657"/>
      <c r="CO9" s="657"/>
      <c r="CP9" s="657"/>
      <c r="CQ9" s="658"/>
      <c r="CR9" s="659">
        <v>796542</v>
      </c>
      <c r="CS9" s="660"/>
      <c r="CT9" s="660"/>
      <c r="CU9" s="660"/>
      <c r="CV9" s="660"/>
      <c r="CW9" s="660"/>
      <c r="CX9" s="660"/>
      <c r="CY9" s="661"/>
      <c r="CZ9" s="662">
        <v>19.8</v>
      </c>
      <c r="DA9" s="662"/>
      <c r="DB9" s="662"/>
      <c r="DC9" s="662"/>
      <c r="DD9" s="668">
        <v>361122</v>
      </c>
      <c r="DE9" s="660"/>
      <c r="DF9" s="660"/>
      <c r="DG9" s="660"/>
      <c r="DH9" s="660"/>
      <c r="DI9" s="660"/>
      <c r="DJ9" s="660"/>
      <c r="DK9" s="660"/>
      <c r="DL9" s="660"/>
      <c r="DM9" s="660"/>
      <c r="DN9" s="660"/>
      <c r="DO9" s="660"/>
      <c r="DP9" s="661"/>
      <c r="DQ9" s="668">
        <v>257680</v>
      </c>
      <c r="DR9" s="660"/>
      <c r="DS9" s="660"/>
      <c r="DT9" s="660"/>
      <c r="DU9" s="660"/>
      <c r="DV9" s="660"/>
      <c r="DW9" s="660"/>
      <c r="DX9" s="660"/>
      <c r="DY9" s="660"/>
      <c r="DZ9" s="660"/>
      <c r="EA9" s="660"/>
      <c r="EB9" s="660"/>
      <c r="EC9" s="669"/>
    </row>
    <row r="10" spans="2:143" ht="11.25" customHeight="1" x14ac:dyDescent="0.15">
      <c r="B10" s="656" t="s">
        <v>248</v>
      </c>
      <c r="C10" s="657"/>
      <c r="D10" s="657"/>
      <c r="E10" s="657"/>
      <c r="F10" s="657"/>
      <c r="G10" s="657"/>
      <c r="H10" s="657"/>
      <c r="I10" s="657"/>
      <c r="J10" s="657"/>
      <c r="K10" s="657"/>
      <c r="L10" s="657"/>
      <c r="M10" s="657"/>
      <c r="N10" s="657"/>
      <c r="O10" s="657"/>
      <c r="P10" s="657"/>
      <c r="Q10" s="658"/>
      <c r="R10" s="659" t="s">
        <v>246</v>
      </c>
      <c r="S10" s="660"/>
      <c r="T10" s="660"/>
      <c r="U10" s="660"/>
      <c r="V10" s="660"/>
      <c r="W10" s="660"/>
      <c r="X10" s="660"/>
      <c r="Y10" s="661"/>
      <c r="Z10" s="662" t="s">
        <v>246</v>
      </c>
      <c r="AA10" s="662"/>
      <c r="AB10" s="662"/>
      <c r="AC10" s="662"/>
      <c r="AD10" s="663" t="s">
        <v>246</v>
      </c>
      <c r="AE10" s="663"/>
      <c r="AF10" s="663"/>
      <c r="AG10" s="663"/>
      <c r="AH10" s="663"/>
      <c r="AI10" s="663"/>
      <c r="AJ10" s="663"/>
      <c r="AK10" s="663"/>
      <c r="AL10" s="664" t="s">
        <v>131</v>
      </c>
      <c r="AM10" s="665"/>
      <c r="AN10" s="665"/>
      <c r="AO10" s="666"/>
      <c r="AP10" s="656" t="s">
        <v>249</v>
      </c>
      <c r="AQ10" s="657"/>
      <c r="AR10" s="657"/>
      <c r="AS10" s="657"/>
      <c r="AT10" s="657"/>
      <c r="AU10" s="657"/>
      <c r="AV10" s="657"/>
      <c r="AW10" s="657"/>
      <c r="AX10" s="657"/>
      <c r="AY10" s="657"/>
      <c r="AZ10" s="657"/>
      <c r="BA10" s="657"/>
      <c r="BB10" s="657"/>
      <c r="BC10" s="657"/>
      <c r="BD10" s="657"/>
      <c r="BE10" s="657"/>
      <c r="BF10" s="658"/>
      <c r="BG10" s="659">
        <v>18263</v>
      </c>
      <c r="BH10" s="660"/>
      <c r="BI10" s="660"/>
      <c r="BJ10" s="660"/>
      <c r="BK10" s="660"/>
      <c r="BL10" s="660"/>
      <c r="BM10" s="660"/>
      <c r="BN10" s="661"/>
      <c r="BO10" s="662">
        <v>4.3</v>
      </c>
      <c r="BP10" s="662"/>
      <c r="BQ10" s="662"/>
      <c r="BR10" s="662"/>
      <c r="BS10" s="663">
        <v>3113</v>
      </c>
      <c r="BT10" s="663"/>
      <c r="BU10" s="663"/>
      <c r="BV10" s="663"/>
      <c r="BW10" s="663"/>
      <c r="BX10" s="663"/>
      <c r="BY10" s="663"/>
      <c r="BZ10" s="663"/>
      <c r="CA10" s="663"/>
      <c r="CB10" s="667"/>
      <c r="CD10" s="656" t="s">
        <v>250</v>
      </c>
      <c r="CE10" s="657"/>
      <c r="CF10" s="657"/>
      <c r="CG10" s="657"/>
      <c r="CH10" s="657"/>
      <c r="CI10" s="657"/>
      <c r="CJ10" s="657"/>
      <c r="CK10" s="657"/>
      <c r="CL10" s="657"/>
      <c r="CM10" s="657"/>
      <c r="CN10" s="657"/>
      <c r="CO10" s="657"/>
      <c r="CP10" s="657"/>
      <c r="CQ10" s="658"/>
      <c r="CR10" s="659" t="s">
        <v>246</v>
      </c>
      <c r="CS10" s="660"/>
      <c r="CT10" s="660"/>
      <c r="CU10" s="660"/>
      <c r="CV10" s="660"/>
      <c r="CW10" s="660"/>
      <c r="CX10" s="660"/>
      <c r="CY10" s="661"/>
      <c r="CZ10" s="662" t="s">
        <v>131</v>
      </c>
      <c r="DA10" s="662"/>
      <c r="DB10" s="662"/>
      <c r="DC10" s="662"/>
      <c r="DD10" s="668" t="s">
        <v>246</v>
      </c>
      <c r="DE10" s="660"/>
      <c r="DF10" s="660"/>
      <c r="DG10" s="660"/>
      <c r="DH10" s="660"/>
      <c r="DI10" s="660"/>
      <c r="DJ10" s="660"/>
      <c r="DK10" s="660"/>
      <c r="DL10" s="660"/>
      <c r="DM10" s="660"/>
      <c r="DN10" s="660"/>
      <c r="DO10" s="660"/>
      <c r="DP10" s="661"/>
      <c r="DQ10" s="668" t="s">
        <v>131</v>
      </c>
      <c r="DR10" s="660"/>
      <c r="DS10" s="660"/>
      <c r="DT10" s="660"/>
      <c r="DU10" s="660"/>
      <c r="DV10" s="660"/>
      <c r="DW10" s="660"/>
      <c r="DX10" s="660"/>
      <c r="DY10" s="660"/>
      <c r="DZ10" s="660"/>
      <c r="EA10" s="660"/>
      <c r="EB10" s="660"/>
      <c r="EC10" s="669"/>
    </row>
    <row r="11" spans="2:143" ht="11.25" customHeight="1" x14ac:dyDescent="0.15">
      <c r="B11" s="656" t="s">
        <v>251</v>
      </c>
      <c r="C11" s="657"/>
      <c r="D11" s="657"/>
      <c r="E11" s="657"/>
      <c r="F11" s="657"/>
      <c r="G11" s="657"/>
      <c r="H11" s="657"/>
      <c r="I11" s="657"/>
      <c r="J11" s="657"/>
      <c r="K11" s="657"/>
      <c r="L11" s="657"/>
      <c r="M11" s="657"/>
      <c r="N11" s="657"/>
      <c r="O11" s="657"/>
      <c r="P11" s="657"/>
      <c r="Q11" s="658"/>
      <c r="R11" s="659">
        <v>78420</v>
      </c>
      <c r="S11" s="660"/>
      <c r="T11" s="660"/>
      <c r="U11" s="660"/>
      <c r="V11" s="660"/>
      <c r="W11" s="660"/>
      <c r="X11" s="660"/>
      <c r="Y11" s="661"/>
      <c r="Z11" s="664">
        <v>1.9</v>
      </c>
      <c r="AA11" s="665"/>
      <c r="AB11" s="665"/>
      <c r="AC11" s="671"/>
      <c r="AD11" s="668">
        <v>78420</v>
      </c>
      <c r="AE11" s="660"/>
      <c r="AF11" s="660"/>
      <c r="AG11" s="660"/>
      <c r="AH11" s="660"/>
      <c r="AI11" s="660"/>
      <c r="AJ11" s="660"/>
      <c r="AK11" s="661"/>
      <c r="AL11" s="664">
        <v>3.4</v>
      </c>
      <c r="AM11" s="665"/>
      <c r="AN11" s="665"/>
      <c r="AO11" s="666"/>
      <c r="AP11" s="656" t="s">
        <v>252</v>
      </c>
      <c r="AQ11" s="657"/>
      <c r="AR11" s="657"/>
      <c r="AS11" s="657"/>
      <c r="AT11" s="657"/>
      <c r="AU11" s="657"/>
      <c r="AV11" s="657"/>
      <c r="AW11" s="657"/>
      <c r="AX11" s="657"/>
      <c r="AY11" s="657"/>
      <c r="AZ11" s="657"/>
      <c r="BA11" s="657"/>
      <c r="BB11" s="657"/>
      <c r="BC11" s="657"/>
      <c r="BD11" s="657"/>
      <c r="BE11" s="657"/>
      <c r="BF11" s="658"/>
      <c r="BG11" s="659">
        <v>6059</v>
      </c>
      <c r="BH11" s="660"/>
      <c r="BI11" s="660"/>
      <c r="BJ11" s="660"/>
      <c r="BK11" s="660"/>
      <c r="BL11" s="660"/>
      <c r="BM11" s="660"/>
      <c r="BN11" s="661"/>
      <c r="BO11" s="662">
        <v>1.4</v>
      </c>
      <c r="BP11" s="662"/>
      <c r="BQ11" s="662"/>
      <c r="BR11" s="662"/>
      <c r="BS11" s="663">
        <v>1732</v>
      </c>
      <c r="BT11" s="663"/>
      <c r="BU11" s="663"/>
      <c r="BV11" s="663"/>
      <c r="BW11" s="663"/>
      <c r="BX11" s="663"/>
      <c r="BY11" s="663"/>
      <c r="BZ11" s="663"/>
      <c r="CA11" s="663"/>
      <c r="CB11" s="667"/>
      <c r="CD11" s="656" t="s">
        <v>253</v>
      </c>
      <c r="CE11" s="657"/>
      <c r="CF11" s="657"/>
      <c r="CG11" s="657"/>
      <c r="CH11" s="657"/>
      <c r="CI11" s="657"/>
      <c r="CJ11" s="657"/>
      <c r="CK11" s="657"/>
      <c r="CL11" s="657"/>
      <c r="CM11" s="657"/>
      <c r="CN11" s="657"/>
      <c r="CO11" s="657"/>
      <c r="CP11" s="657"/>
      <c r="CQ11" s="658"/>
      <c r="CR11" s="659">
        <v>266034</v>
      </c>
      <c r="CS11" s="660"/>
      <c r="CT11" s="660"/>
      <c r="CU11" s="660"/>
      <c r="CV11" s="660"/>
      <c r="CW11" s="660"/>
      <c r="CX11" s="660"/>
      <c r="CY11" s="661"/>
      <c r="CZ11" s="662">
        <v>6.6</v>
      </c>
      <c r="DA11" s="662"/>
      <c r="DB11" s="662"/>
      <c r="DC11" s="662"/>
      <c r="DD11" s="668">
        <v>2954</v>
      </c>
      <c r="DE11" s="660"/>
      <c r="DF11" s="660"/>
      <c r="DG11" s="660"/>
      <c r="DH11" s="660"/>
      <c r="DI11" s="660"/>
      <c r="DJ11" s="660"/>
      <c r="DK11" s="660"/>
      <c r="DL11" s="660"/>
      <c r="DM11" s="660"/>
      <c r="DN11" s="660"/>
      <c r="DO11" s="660"/>
      <c r="DP11" s="661"/>
      <c r="DQ11" s="668">
        <v>178742</v>
      </c>
      <c r="DR11" s="660"/>
      <c r="DS11" s="660"/>
      <c r="DT11" s="660"/>
      <c r="DU11" s="660"/>
      <c r="DV11" s="660"/>
      <c r="DW11" s="660"/>
      <c r="DX11" s="660"/>
      <c r="DY11" s="660"/>
      <c r="DZ11" s="660"/>
      <c r="EA11" s="660"/>
      <c r="EB11" s="660"/>
      <c r="EC11" s="669"/>
    </row>
    <row r="12" spans="2:143" ht="11.25" customHeight="1" x14ac:dyDescent="0.15">
      <c r="B12" s="656" t="s">
        <v>254</v>
      </c>
      <c r="C12" s="657"/>
      <c r="D12" s="657"/>
      <c r="E12" s="657"/>
      <c r="F12" s="657"/>
      <c r="G12" s="657"/>
      <c r="H12" s="657"/>
      <c r="I12" s="657"/>
      <c r="J12" s="657"/>
      <c r="K12" s="657"/>
      <c r="L12" s="657"/>
      <c r="M12" s="657"/>
      <c r="N12" s="657"/>
      <c r="O12" s="657"/>
      <c r="P12" s="657"/>
      <c r="Q12" s="658"/>
      <c r="R12" s="659" t="s">
        <v>131</v>
      </c>
      <c r="S12" s="660"/>
      <c r="T12" s="660"/>
      <c r="U12" s="660"/>
      <c r="V12" s="660"/>
      <c r="W12" s="660"/>
      <c r="X12" s="660"/>
      <c r="Y12" s="661"/>
      <c r="Z12" s="662" t="s">
        <v>131</v>
      </c>
      <c r="AA12" s="662"/>
      <c r="AB12" s="662"/>
      <c r="AC12" s="662"/>
      <c r="AD12" s="663" t="s">
        <v>131</v>
      </c>
      <c r="AE12" s="663"/>
      <c r="AF12" s="663"/>
      <c r="AG12" s="663"/>
      <c r="AH12" s="663"/>
      <c r="AI12" s="663"/>
      <c r="AJ12" s="663"/>
      <c r="AK12" s="663"/>
      <c r="AL12" s="664" t="s">
        <v>246</v>
      </c>
      <c r="AM12" s="665"/>
      <c r="AN12" s="665"/>
      <c r="AO12" s="666"/>
      <c r="AP12" s="656" t="s">
        <v>255</v>
      </c>
      <c r="AQ12" s="657"/>
      <c r="AR12" s="657"/>
      <c r="AS12" s="657"/>
      <c r="AT12" s="657"/>
      <c r="AU12" s="657"/>
      <c r="AV12" s="657"/>
      <c r="AW12" s="657"/>
      <c r="AX12" s="657"/>
      <c r="AY12" s="657"/>
      <c r="AZ12" s="657"/>
      <c r="BA12" s="657"/>
      <c r="BB12" s="657"/>
      <c r="BC12" s="657"/>
      <c r="BD12" s="657"/>
      <c r="BE12" s="657"/>
      <c r="BF12" s="658"/>
      <c r="BG12" s="659">
        <v>222937</v>
      </c>
      <c r="BH12" s="660"/>
      <c r="BI12" s="660"/>
      <c r="BJ12" s="660"/>
      <c r="BK12" s="660"/>
      <c r="BL12" s="660"/>
      <c r="BM12" s="660"/>
      <c r="BN12" s="661"/>
      <c r="BO12" s="662">
        <v>52.3</v>
      </c>
      <c r="BP12" s="662"/>
      <c r="BQ12" s="662"/>
      <c r="BR12" s="662"/>
      <c r="BS12" s="663" t="s">
        <v>131</v>
      </c>
      <c r="BT12" s="663"/>
      <c r="BU12" s="663"/>
      <c r="BV12" s="663"/>
      <c r="BW12" s="663"/>
      <c r="BX12" s="663"/>
      <c r="BY12" s="663"/>
      <c r="BZ12" s="663"/>
      <c r="CA12" s="663"/>
      <c r="CB12" s="667"/>
      <c r="CD12" s="656" t="s">
        <v>256</v>
      </c>
      <c r="CE12" s="657"/>
      <c r="CF12" s="657"/>
      <c r="CG12" s="657"/>
      <c r="CH12" s="657"/>
      <c r="CI12" s="657"/>
      <c r="CJ12" s="657"/>
      <c r="CK12" s="657"/>
      <c r="CL12" s="657"/>
      <c r="CM12" s="657"/>
      <c r="CN12" s="657"/>
      <c r="CO12" s="657"/>
      <c r="CP12" s="657"/>
      <c r="CQ12" s="658"/>
      <c r="CR12" s="659">
        <v>150138</v>
      </c>
      <c r="CS12" s="660"/>
      <c r="CT12" s="660"/>
      <c r="CU12" s="660"/>
      <c r="CV12" s="660"/>
      <c r="CW12" s="660"/>
      <c r="CX12" s="660"/>
      <c r="CY12" s="661"/>
      <c r="CZ12" s="662">
        <v>3.7</v>
      </c>
      <c r="DA12" s="662"/>
      <c r="DB12" s="662"/>
      <c r="DC12" s="662"/>
      <c r="DD12" s="668">
        <v>2673</v>
      </c>
      <c r="DE12" s="660"/>
      <c r="DF12" s="660"/>
      <c r="DG12" s="660"/>
      <c r="DH12" s="660"/>
      <c r="DI12" s="660"/>
      <c r="DJ12" s="660"/>
      <c r="DK12" s="660"/>
      <c r="DL12" s="660"/>
      <c r="DM12" s="660"/>
      <c r="DN12" s="660"/>
      <c r="DO12" s="660"/>
      <c r="DP12" s="661"/>
      <c r="DQ12" s="668">
        <v>126679</v>
      </c>
      <c r="DR12" s="660"/>
      <c r="DS12" s="660"/>
      <c r="DT12" s="660"/>
      <c r="DU12" s="660"/>
      <c r="DV12" s="660"/>
      <c r="DW12" s="660"/>
      <c r="DX12" s="660"/>
      <c r="DY12" s="660"/>
      <c r="DZ12" s="660"/>
      <c r="EA12" s="660"/>
      <c r="EB12" s="660"/>
      <c r="EC12" s="669"/>
    </row>
    <row r="13" spans="2:143" ht="11.25" customHeight="1" x14ac:dyDescent="0.15">
      <c r="B13" s="656" t="s">
        <v>257</v>
      </c>
      <c r="C13" s="657"/>
      <c r="D13" s="657"/>
      <c r="E13" s="657"/>
      <c r="F13" s="657"/>
      <c r="G13" s="657"/>
      <c r="H13" s="657"/>
      <c r="I13" s="657"/>
      <c r="J13" s="657"/>
      <c r="K13" s="657"/>
      <c r="L13" s="657"/>
      <c r="M13" s="657"/>
      <c r="N13" s="657"/>
      <c r="O13" s="657"/>
      <c r="P13" s="657"/>
      <c r="Q13" s="658"/>
      <c r="R13" s="659" t="s">
        <v>246</v>
      </c>
      <c r="S13" s="660"/>
      <c r="T13" s="660"/>
      <c r="U13" s="660"/>
      <c r="V13" s="660"/>
      <c r="W13" s="660"/>
      <c r="X13" s="660"/>
      <c r="Y13" s="661"/>
      <c r="Z13" s="662" t="s">
        <v>131</v>
      </c>
      <c r="AA13" s="662"/>
      <c r="AB13" s="662"/>
      <c r="AC13" s="662"/>
      <c r="AD13" s="663" t="s">
        <v>246</v>
      </c>
      <c r="AE13" s="663"/>
      <c r="AF13" s="663"/>
      <c r="AG13" s="663"/>
      <c r="AH13" s="663"/>
      <c r="AI13" s="663"/>
      <c r="AJ13" s="663"/>
      <c r="AK13" s="663"/>
      <c r="AL13" s="664" t="s">
        <v>131</v>
      </c>
      <c r="AM13" s="665"/>
      <c r="AN13" s="665"/>
      <c r="AO13" s="666"/>
      <c r="AP13" s="656" t="s">
        <v>258</v>
      </c>
      <c r="AQ13" s="657"/>
      <c r="AR13" s="657"/>
      <c r="AS13" s="657"/>
      <c r="AT13" s="657"/>
      <c r="AU13" s="657"/>
      <c r="AV13" s="657"/>
      <c r="AW13" s="657"/>
      <c r="AX13" s="657"/>
      <c r="AY13" s="657"/>
      <c r="AZ13" s="657"/>
      <c r="BA13" s="657"/>
      <c r="BB13" s="657"/>
      <c r="BC13" s="657"/>
      <c r="BD13" s="657"/>
      <c r="BE13" s="657"/>
      <c r="BF13" s="658"/>
      <c r="BG13" s="659">
        <v>221205</v>
      </c>
      <c r="BH13" s="660"/>
      <c r="BI13" s="660"/>
      <c r="BJ13" s="660"/>
      <c r="BK13" s="660"/>
      <c r="BL13" s="660"/>
      <c r="BM13" s="660"/>
      <c r="BN13" s="661"/>
      <c r="BO13" s="662">
        <v>51.9</v>
      </c>
      <c r="BP13" s="662"/>
      <c r="BQ13" s="662"/>
      <c r="BR13" s="662"/>
      <c r="BS13" s="663" t="s">
        <v>246</v>
      </c>
      <c r="BT13" s="663"/>
      <c r="BU13" s="663"/>
      <c r="BV13" s="663"/>
      <c r="BW13" s="663"/>
      <c r="BX13" s="663"/>
      <c r="BY13" s="663"/>
      <c r="BZ13" s="663"/>
      <c r="CA13" s="663"/>
      <c r="CB13" s="667"/>
      <c r="CD13" s="656" t="s">
        <v>259</v>
      </c>
      <c r="CE13" s="657"/>
      <c r="CF13" s="657"/>
      <c r="CG13" s="657"/>
      <c r="CH13" s="657"/>
      <c r="CI13" s="657"/>
      <c r="CJ13" s="657"/>
      <c r="CK13" s="657"/>
      <c r="CL13" s="657"/>
      <c r="CM13" s="657"/>
      <c r="CN13" s="657"/>
      <c r="CO13" s="657"/>
      <c r="CP13" s="657"/>
      <c r="CQ13" s="658"/>
      <c r="CR13" s="659">
        <v>273481</v>
      </c>
      <c r="CS13" s="660"/>
      <c r="CT13" s="660"/>
      <c r="CU13" s="660"/>
      <c r="CV13" s="660"/>
      <c r="CW13" s="660"/>
      <c r="CX13" s="660"/>
      <c r="CY13" s="661"/>
      <c r="CZ13" s="662">
        <v>6.8</v>
      </c>
      <c r="DA13" s="662"/>
      <c r="DB13" s="662"/>
      <c r="DC13" s="662"/>
      <c r="DD13" s="668">
        <v>39516</v>
      </c>
      <c r="DE13" s="660"/>
      <c r="DF13" s="660"/>
      <c r="DG13" s="660"/>
      <c r="DH13" s="660"/>
      <c r="DI13" s="660"/>
      <c r="DJ13" s="660"/>
      <c r="DK13" s="660"/>
      <c r="DL13" s="660"/>
      <c r="DM13" s="660"/>
      <c r="DN13" s="660"/>
      <c r="DO13" s="660"/>
      <c r="DP13" s="661"/>
      <c r="DQ13" s="668">
        <v>205358</v>
      </c>
      <c r="DR13" s="660"/>
      <c r="DS13" s="660"/>
      <c r="DT13" s="660"/>
      <c r="DU13" s="660"/>
      <c r="DV13" s="660"/>
      <c r="DW13" s="660"/>
      <c r="DX13" s="660"/>
      <c r="DY13" s="660"/>
      <c r="DZ13" s="660"/>
      <c r="EA13" s="660"/>
      <c r="EB13" s="660"/>
      <c r="EC13" s="669"/>
    </row>
    <row r="14" spans="2:143" ht="11.25" customHeight="1" x14ac:dyDescent="0.15">
      <c r="B14" s="656" t="s">
        <v>260</v>
      </c>
      <c r="C14" s="657"/>
      <c r="D14" s="657"/>
      <c r="E14" s="657"/>
      <c r="F14" s="657"/>
      <c r="G14" s="657"/>
      <c r="H14" s="657"/>
      <c r="I14" s="657"/>
      <c r="J14" s="657"/>
      <c r="K14" s="657"/>
      <c r="L14" s="657"/>
      <c r="M14" s="657"/>
      <c r="N14" s="657"/>
      <c r="O14" s="657"/>
      <c r="P14" s="657"/>
      <c r="Q14" s="658"/>
      <c r="R14" s="659" t="s">
        <v>131</v>
      </c>
      <c r="S14" s="660"/>
      <c r="T14" s="660"/>
      <c r="U14" s="660"/>
      <c r="V14" s="660"/>
      <c r="W14" s="660"/>
      <c r="X14" s="660"/>
      <c r="Y14" s="661"/>
      <c r="Z14" s="662" t="s">
        <v>246</v>
      </c>
      <c r="AA14" s="662"/>
      <c r="AB14" s="662"/>
      <c r="AC14" s="662"/>
      <c r="AD14" s="663" t="s">
        <v>131</v>
      </c>
      <c r="AE14" s="663"/>
      <c r="AF14" s="663"/>
      <c r="AG14" s="663"/>
      <c r="AH14" s="663"/>
      <c r="AI14" s="663"/>
      <c r="AJ14" s="663"/>
      <c r="AK14" s="663"/>
      <c r="AL14" s="664" t="s">
        <v>131</v>
      </c>
      <c r="AM14" s="665"/>
      <c r="AN14" s="665"/>
      <c r="AO14" s="666"/>
      <c r="AP14" s="656" t="s">
        <v>261</v>
      </c>
      <c r="AQ14" s="657"/>
      <c r="AR14" s="657"/>
      <c r="AS14" s="657"/>
      <c r="AT14" s="657"/>
      <c r="AU14" s="657"/>
      <c r="AV14" s="657"/>
      <c r="AW14" s="657"/>
      <c r="AX14" s="657"/>
      <c r="AY14" s="657"/>
      <c r="AZ14" s="657"/>
      <c r="BA14" s="657"/>
      <c r="BB14" s="657"/>
      <c r="BC14" s="657"/>
      <c r="BD14" s="657"/>
      <c r="BE14" s="657"/>
      <c r="BF14" s="658"/>
      <c r="BG14" s="659">
        <v>8063</v>
      </c>
      <c r="BH14" s="660"/>
      <c r="BI14" s="660"/>
      <c r="BJ14" s="660"/>
      <c r="BK14" s="660"/>
      <c r="BL14" s="660"/>
      <c r="BM14" s="660"/>
      <c r="BN14" s="661"/>
      <c r="BO14" s="662">
        <v>1.9</v>
      </c>
      <c r="BP14" s="662"/>
      <c r="BQ14" s="662"/>
      <c r="BR14" s="662"/>
      <c r="BS14" s="663" t="s">
        <v>246</v>
      </c>
      <c r="BT14" s="663"/>
      <c r="BU14" s="663"/>
      <c r="BV14" s="663"/>
      <c r="BW14" s="663"/>
      <c r="BX14" s="663"/>
      <c r="BY14" s="663"/>
      <c r="BZ14" s="663"/>
      <c r="CA14" s="663"/>
      <c r="CB14" s="667"/>
      <c r="CD14" s="656" t="s">
        <v>262</v>
      </c>
      <c r="CE14" s="657"/>
      <c r="CF14" s="657"/>
      <c r="CG14" s="657"/>
      <c r="CH14" s="657"/>
      <c r="CI14" s="657"/>
      <c r="CJ14" s="657"/>
      <c r="CK14" s="657"/>
      <c r="CL14" s="657"/>
      <c r="CM14" s="657"/>
      <c r="CN14" s="657"/>
      <c r="CO14" s="657"/>
      <c r="CP14" s="657"/>
      <c r="CQ14" s="658"/>
      <c r="CR14" s="659">
        <v>157796</v>
      </c>
      <c r="CS14" s="660"/>
      <c r="CT14" s="660"/>
      <c r="CU14" s="660"/>
      <c r="CV14" s="660"/>
      <c r="CW14" s="660"/>
      <c r="CX14" s="660"/>
      <c r="CY14" s="661"/>
      <c r="CZ14" s="662">
        <v>3.9</v>
      </c>
      <c r="DA14" s="662"/>
      <c r="DB14" s="662"/>
      <c r="DC14" s="662"/>
      <c r="DD14" s="668" t="s">
        <v>246</v>
      </c>
      <c r="DE14" s="660"/>
      <c r="DF14" s="660"/>
      <c r="DG14" s="660"/>
      <c r="DH14" s="660"/>
      <c r="DI14" s="660"/>
      <c r="DJ14" s="660"/>
      <c r="DK14" s="660"/>
      <c r="DL14" s="660"/>
      <c r="DM14" s="660"/>
      <c r="DN14" s="660"/>
      <c r="DO14" s="660"/>
      <c r="DP14" s="661"/>
      <c r="DQ14" s="668">
        <v>152596</v>
      </c>
      <c r="DR14" s="660"/>
      <c r="DS14" s="660"/>
      <c r="DT14" s="660"/>
      <c r="DU14" s="660"/>
      <c r="DV14" s="660"/>
      <c r="DW14" s="660"/>
      <c r="DX14" s="660"/>
      <c r="DY14" s="660"/>
      <c r="DZ14" s="660"/>
      <c r="EA14" s="660"/>
      <c r="EB14" s="660"/>
      <c r="EC14" s="669"/>
    </row>
    <row r="15" spans="2:143" ht="11.25" customHeight="1" x14ac:dyDescent="0.15">
      <c r="B15" s="656" t="s">
        <v>263</v>
      </c>
      <c r="C15" s="657"/>
      <c r="D15" s="657"/>
      <c r="E15" s="657"/>
      <c r="F15" s="657"/>
      <c r="G15" s="657"/>
      <c r="H15" s="657"/>
      <c r="I15" s="657"/>
      <c r="J15" s="657"/>
      <c r="K15" s="657"/>
      <c r="L15" s="657"/>
      <c r="M15" s="657"/>
      <c r="N15" s="657"/>
      <c r="O15" s="657"/>
      <c r="P15" s="657"/>
      <c r="Q15" s="658"/>
      <c r="R15" s="659" t="s">
        <v>131</v>
      </c>
      <c r="S15" s="660"/>
      <c r="T15" s="660"/>
      <c r="U15" s="660"/>
      <c r="V15" s="660"/>
      <c r="W15" s="660"/>
      <c r="X15" s="660"/>
      <c r="Y15" s="661"/>
      <c r="Z15" s="662" t="s">
        <v>246</v>
      </c>
      <c r="AA15" s="662"/>
      <c r="AB15" s="662"/>
      <c r="AC15" s="662"/>
      <c r="AD15" s="663" t="s">
        <v>131</v>
      </c>
      <c r="AE15" s="663"/>
      <c r="AF15" s="663"/>
      <c r="AG15" s="663"/>
      <c r="AH15" s="663"/>
      <c r="AI15" s="663"/>
      <c r="AJ15" s="663"/>
      <c r="AK15" s="663"/>
      <c r="AL15" s="664" t="s">
        <v>246</v>
      </c>
      <c r="AM15" s="665"/>
      <c r="AN15" s="665"/>
      <c r="AO15" s="666"/>
      <c r="AP15" s="656" t="s">
        <v>264</v>
      </c>
      <c r="AQ15" s="657"/>
      <c r="AR15" s="657"/>
      <c r="AS15" s="657"/>
      <c r="AT15" s="657"/>
      <c r="AU15" s="657"/>
      <c r="AV15" s="657"/>
      <c r="AW15" s="657"/>
      <c r="AX15" s="657"/>
      <c r="AY15" s="657"/>
      <c r="AZ15" s="657"/>
      <c r="BA15" s="657"/>
      <c r="BB15" s="657"/>
      <c r="BC15" s="657"/>
      <c r="BD15" s="657"/>
      <c r="BE15" s="657"/>
      <c r="BF15" s="658"/>
      <c r="BG15" s="659">
        <v>21245</v>
      </c>
      <c r="BH15" s="660"/>
      <c r="BI15" s="660"/>
      <c r="BJ15" s="660"/>
      <c r="BK15" s="660"/>
      <c r="BL15" s="660"/>
      <c r="BM15" s="660"/>
      <c r="BN15" s="661"/>
      <c r="BO15" s="662">
        <v>5</v>
      </c>
      <c r="BP15" s="662"/>
      <c r="BQ15" s="662"/>
      <c r="BR15" s="662"/>
      <c r="BS15" s="663" t="s">
        <v>246</v>
      </c>
      <c r="BT15" s="663"/>
      <c r="BU15" s="663"/>
      <c r="BV15" s="663"/>
      <c r="BW15" s="663"/>
      <c r="BX15" s="663"/>
      <c r="BY15" s="663"/>
      <c r="BZ15" s="663"/>
      <c r="CA15" s="663"/>
      <c r="CB15" s="667"/>
      <c r="CD15" s="656" t="s">
        <v>265</v>
      </c>
      <c r="CE15" s="657"/>
      <c r="CF15" s="657"/>
      <c r="CG15" s="657"/>
      <c r="CH15" s="657"/>
      <c r="CI15" s="657"/>
      <c r="CJ15" s="657"/>
      <c r="CK15" s="657"/>
      <c r="CL15" s="657"/>
      <c r="CM15" s="657"/>
      <c r="CN15" s="657"/>
      <c r="CO15" s="657"/>
      <c r="CP15" s="657"/>
      <c r="CQ15" s="658"/>
      <c r="CR15" s="659">
        <v>468670</v>
      </c>
      <c r="CS15" s="660"/>
      <c r="CT15" s="660"/>
      <c r="CU15" s="660"/>
      <c r="CV15" s="660"/>
      <c r="CW15" s="660"/>
      <c r="CX15" s="660"/>
      <c r="CY15" s="661"/>
      <c r="CZ15" s="662">
        <v>11.7</v>
      </c>
      <c r="DA15" s="662"/>
      <c r="DB15" s="662"/>
      <c r="DC15" s="662"/>
      <c r="DD15" s="668">
        <v>112757</v>
      </c>
      <c r="DE15" s="660"/>
      <c r="DF15" s="660"/>
      <c r="DG15" s="660"/>
      <c r="DH15" s="660"/>
      <c r="DI15" s="660"/>
      <c r="DJ15" s="660"/>
      <c r="DK15" s="660"/>
      <c r="DL15" s="660"/>
      <c r="DM15" s="660"/>
      <c r="DN15" s="660"/>
      <c r="DO15" s="660"/>
      <c r="DP15" s="661"/>
      <c r="DQ15" s="668">
        <v>335854</v>
      </c>
      <c r="DR15" s="660"/>
      <c r="DS15" s="660"/>
      <c r="DT15" s="660"/>
      <c r="DU15" s="660"/>
      <c r="DV15" s="660"/>
      <c r="DW15" s="660"/>
      <c r="DX15" s="660"/>
      <c r="DY15" s="660"/>
      <c r="DZ15" s="660"/>
      <c r="EA15" s="660"/>
      <c r="EB15" s="660"/>
      <c r="EC15" s="669"/>
    </row>
    <row r="16" spans="2:143" ht="11.25" customHeight="1" x14ac:dyDescent="0.15">
      <c r="B16" s="656" t="s">
        <v>266</v>
      </c>
      <c r="C16" s="657"/>
      <c r="D16" s="657"/>
      <c r="E16" s="657"/>
      <c r="F16" s="657"/>
      <c r="G16" s="657"/>
      <c r="H16" s="657"/>
      <c r="I16" s="657"/>
      <c r="J16" s="657"/>
      <c r="K16" s="657"/>
      <c r="L16" s="657"/>
      <c r="M16" s="657"/>
      <c r="N16" s="657"/>
      <c r="O16" s="657"/>
      <c r="P16" s="657"/>
      <c r="Q16" s="658"/>
      <c r="R16" s="659">
        <v>3679</v>
      </c>
      <c r="S16" s="660"/>
      <c r="T16" s="660"/>
      <c r="U16" s="660"/>
      <c r="V16" s="660"/>
      <c r="W16" s="660"/>
      <c r="X16" s="660"/>
      <c r="Y16" s="661"/>
      <c r="Z16" s="662">
        <v>0.1</v>
      </c>
      <c r="AA16" s="662"/>
      <c r="AB16" s="662"/>
      <c r="AC16" s="662"/>
      <c r="AD16" s="663">
        <v>3679</v>
      </c>
      <c r="AE16" s="663"/>
      <c r="AF16" s="663"/>
      <c r="AG16" s="663"/>
      <c r="AH16" s="663"/>
      <c r="AI16" s="663"/>
      <c r="AJ16" s="663"/>
      <c r="AK16" s="663"/>
      <c r="AL16" s="664">
        <v>0.2</v>
      </c>
      <c r="AM16" s="665"/>
      <c r="AN16" s="665"/>
      <c r="AO16" s="666"/>
      <c r="AP16" s="656" t="s">
        <v>267</v>
      </c>
      <c r="AQ16" s="657"/>
      <c r="AR16" s="657"/>
      <c r="AS16" s="657"/>
      <c r="AT16" s="657"/>
      <c r="AU16" s="657"/>
      <c r="AV16" s="657"/>
      <c r="AW16" s="657"/>
      <c r="AX16" s="657"/>
      <c r="AY16" s="657"/>
      <c r="AZ16" s="657"/>
      <c r="BA16" s="657"/>
      <c r="BB16" s="657"/>
      <c r="BC16" s="657"/>
      <c r="BD16" s="657"/>
      <c r="BE16" s="657"/>
      <c r="BF16" s="658"/>
      <c r="BG16" s="659" t="s">
        <v>246</v>
      </c>
      <c r="BH16" s="660"/>
      <c r="BI16" s="660"/>
      <c r="BJ16" s="660"/>
      <c r="BK16" s="660"/>
      <c r="BL16" s="660"/>
      <c r="BM16" s="660"/>
      <c r="BN16" s="661"/>
      <c r="BO16" s="662" t="s">
        <v>246</v>
      </c>
      <c r="BP16" s="662"/>
      <c r="BQ16" s="662"/>
      <c r="BR16" s="662"/>
      <c r="BS16" s="663" t="s">
        <v>131</v>
      </c>
      <c r="BT16" s="663"/>
      <c r="BU16" s="663"/>
      <c r="BV16" s="663"/>
      <c r="BW16" s="663"/>
      <c r="BX16" s="663"/>
      <c r="BY16" s="663"/>
      <c r="BZ16" s="663"/>
      <c r="CA16" s="663"/>
      <c r="CB16" s="667"/>
      <c r="CD16" s="656" t="s">
        <v>268</v>
      </c>
      <c r="CE16" s="657"/>
      <c r="CF16" s="657"/>
      <c r="CG16" s="657"/>
      <c r="CH16" s="657"/>
      <c r="CI16" s="657"/>
      <c r="CJ16" s="657"/>
      <c r="CK16" s="657"/>
      <c r="CL16" s="657"/>
      <c r="CM16" s="657"/>
      <c r="CN16" s="657"/>
      <c r="CO16" s="657"/>
      <c r="CP16" s="657"/>
      <c r="CQ16" s="658"/>
      <c r="CR16" s="659">
        <v>10894</v>
      </c>
      <c r="CS16" s="660"/>
      <c r="CT16" s="660"/>
      <c r="CU16" s="660"/>
      <c r="CV16" s="660"/>
      <c r="CW16" s="660"/>
      <c r="CX16" s="660"/>
      <c r="CY16" s="661"/>
      <c r="CZ16" s="662">
        <v>0.3</v>
      </c>
      <c r="DA16" s="662"/>
      <c r="DB16" s="662"/>
      <c r="DC16" s="662"/>
      <c r="DD16" s="668" t="s">
        <v>131</v>
      </c>
      <c r="DE16" s="660"/>
      <c r="DF16" s="660"/>
      <c r="DG16" s="660"/>
      <c r="DH16" s="660"/>
      <c r="DI16" s="660"/>
      <c r="DJ16" s="660"/>
      <c r="DK16" s="660"/>
      <c r="DL16" s="660"/>
      <c r="DM16" s="660"/>
      <c r="DN16" s="660"/>
      <c r="DO16" s="660"/>
      <c r="DP16" s="661"/>
      <c r="DQ16" s="668">
        <v>7092</v>
      </c>
      <c r="DR16" s="660"/>
      <c r="DS16" s="660"/>
      <c r="DT16" s="660"/>
      <c r="DU16" s="660"/>
      <c r="DV16" s="660"/>
      <c r="DW16" s="660"/>
      <c r="DX16" s="660"/>
      <c r="DY16" s="660"/>
      <c r="DZ16" s="660"/>
      <c r="EA16" s="660"/>
      <c r="EB16" s="660"/>
      <c r="EC16" s="669"/>
    </row>
    <row r="17" spans="2:133" ht="11.25" customHeight="1" x14ac:dyDescent="0.15">
      <c r="B17" s="656" t="s">
        <v>269</v>
      </c>
      <c r="C17" s="657"/>
      <c r="D17" s="657"/>
      <c r="E17" s="657"/>
      <c r="F17" s="657"/>
      <c r="G17" s="657"/>
      <c r="H17" s="657"/>
      <c r="I17" s="657"/>
      <c r="J17" s="657"/>
      <c r="K17" s="657"/>
      <c r="L17" s="657"/>
      <c r="M17" s="657"/>
      <c r="N17" s="657"/>
      <c r="O17" s="657"/>
      <c r="P17" s="657"/>
      <c r="Q17" s="658"/>
      <c r="R17" s="659">
        <v>5990</v>
      </c>
      <c r="S17" s="660"/>
      <c r="T17" s="660"/>
      <c r="U17" s="660"/>
      <c r="V17" s="660"/>
      <c r="W17" s="660"/>
      <c r="X17" s="660"/>
      <c r="Y17" s="661"/>
      <c r="Z17" s="662">
        <v>0.1</v>
      </c>
      <c r="AA17" s="662"/>
      <c r="AB17" s="662"/>
      <c r="AC17" s="662"/>
      <c r="AD17" s="663">
        <v>5990</v>
      </c>
      <c r="AE17" s="663"/>
      <c r="AF17" s="663"/>
      <c r="AG17" s="663"/>
      <c r="AH17" s="663"/>
      <c r="AI17" s="663"/>
      <c r="AJ17" s="663"/>
      <c r="AK17" s="663"/>
      <c r="AL17" s="664">
        <v>0.3</v>
      </c>
      <c r="AM17" s="665"/>
      <c r="AN17" s="665"/>
      <c r="AO17" s="666"/>
      <c r="AP17" s="656" t="s">
        <v>270</v>
      </c>
      <c r="AQ17" s="657"/>
      <c r="AR17" s="657"/>
      <c r="AS17" s="657"/>
      <c r="AT17" s="657"/>
      <c r="AU17" s="657"/>
      <c r="AV17" s="657"/>
      <c r="AW17" s="657"/>
      <c r="AX17" s="657"/>
      <c r="AY17" s="657"/>
      <c r="AZ17" s="657"/>
      <c r="BA17" s="657"/>
      <c r="BB17" s="657"/>
      <c r="BC17" s="657"/>
      <c r="BD17" s="657"/>
      <c r="BE17" s="657"/>
      <c r="BF17" s="658"/>
      <c r="BG17" s="659" t="s">
        <v>131</v>
      </c>
      <c r="BH17" s="660"/>
      <c r="BI17" s="660"/>
      <c r="BJ17" s="660"/>
      <c r="BK17" s="660"/>
      <c r="BL17" s="660"/>
      <c r="BM17" s="660"/>
      <c r="BN17" s="661"/>
      <c r="BO17" s="662" t="s">
        <v>246</v>
      </c>
      <c r="BP17" s="662"/>
      <c r="BQ17" s="662"/>
      <c r="BR17" s="662"/>
      <c r="BS17" s="663" t="s">
        <v>131</v>
      </c>
      <c r="BT17" s="663"/>
      <c r="BU17" s="663"/>
      <c r="BV17" s="663"/>
      <c r="BW17" s="663"/>
      <c r="BX17" s="663"/>
      <c r="BY17" s="663"/>
      <c r="BZ17" s="663"/>
      <c r="CA17" s="663"/>
      <c r="CB17" s="667"/>
      <c r="CD17" s="656" t="s">
        <v>271</v>
      </c>
      <c r="CE17" s="657"/>
      <c r="CF17" s="657"/>
      <c r="CG17" s="657"/>
      <c r="CH17" s="657"/>
      <c r="CI17" s="657"/>
      <c r="CJ17" s="657"/>
      <c r="CK17" s="657"/>
      <c r="CL17" s="657"/>
      <c r="CM17" s="657"/>
      <c r="CN17" s="657"/>
      <c r="CO17" s="657"/>
      <c r="CP17" s="657"/>
      <c r="CQ17" s="658"/>
      <c r="CR17" s="659">
        <v>365153</v>
      </c>
      <c r="CS17" s="660"/>
      <c r="CT17" s="660"/>
      <c r="CU17" s="660"/>
      <c r="CV17" s="660"/>
      <c r="CW17" s="660"/>
      <c r="CX17" s="660"/>
      <c r="CY17" s="661"/>
      <c r="CZ17" s="662">
        <v>9.1</v>
      </c>
      <c r="DA17" s="662"/>
      <c r="DB17" s="662"/>
      <c r="DC17" s="662"/>
      <c r="DD17" s="668" t="s">
        <v>246</v>
      </c>
      <c r="DE17" s="660"/>
      <c r="DF17" s="660"/>
      <c r="DG17" s="660"/>
      <c r="DH17" s="660"/>
      <c r="DI17" s="660"/>
      <c r="DJ17" s="660"/>
      <c r="DK17" s="660"/>
      <c r="DL17" s="660"/>
      <c r="DM17" s="660"/>
      <c r="DN17" s="660"/>
      <c r="DO17" s="660"/>
      <c r="DP17" s="661"/>
      <c r="DQ17" s="668">
        <v>283591</v>
      </c>
      <c r="DR17" s="660"/>
      <c r="DS17" s="660"/>
      <c r="DT17" s="660"/>
      <c r="DU17" s="660"/>
      <c r="DV17" s="660"/>
      <c r="DW17" s="660"/>
      <c r="DX17" s="660"/>
      <c r="DY17" s="660"/>
      <c r="DZ17" s="660"/>
      <c r="EA17" s="660"/>
      <c r="EB17" s="660"/>
      <c r="EC17" s="669"/>
    </row>
    <row r="18" spans="2:133" ht="11.25" customHeight="1" x14ac:dyDescent="0.15">
      <c r="B18" s="656" t="s">
        <v>272</v>
      </c>
      <c r="C18" s="657"/>
      <c r="D18" s="657"/>
      <c r="E18" s="657"/>
      <c r="F18" s="657"/>
      <c r="G18" s="657"/>
      <c r="H18" s="657"/>
      <c r="I18" s="657"/>
      <c r="J18" s="657"/>
      <c r="K18" s="657"/>
      <c r="L18" s="657"/>
      <c r="M18" s="657"/>
      <c r="N18" s="657"/>
      <c r="O18" s="657"/>
      <c r="P18" s="657"/>
      <c r="Q18" s="658"/>
      <c r="R18" s="659">
        <v>491</v>
      </c>
      <c r="S18" s="660"/>
      <c r="T18" s="660"/>
      <c r="U18" s="660"/>
      <c r="V18" s="660"/>
      <c r="W18" s="660"/>
      <c r="X18" s="660"/>
      <c r="Y18" s="661"/>
      <c r="Z18" s="662">
        <v>0</v>
      </c>
      <c r="AA18" s="662"/>
      <c r="AB18" s="662"/>
      <c r="AC18" s="662"/>
      <c r="AD18" s="663">
        <v>491</v>
      </c>
      <c r="AE18" s="663"/>
      <c r="AF18" s="663"/>
      <c r="AG18" s="663"/>
      <c r="AH18" s="663"/>
      <c r="AI18" s="663"/>
      <c r="AJ18" s="663"/>
      <c r="AK18" s="663"/>
      <c r="AL18" s="664">
        <v>0</v>
      </c>
      <c r="AM18" s="665"/>
      <c r="AN18" s="665"/>
      <c r="AO18" s="666"/>
      <c r="AP18" s="656" t="s">
        <v>273</v>
      </c>
      <c r="AQ18" s="657"/>
      <c r="AR18" s="657"/>
      <c r="AS18" s="657"/>
      <c r="AT18" s="657"/>
      <c r="AU18" s="657"/>
      <c r="AV18" s="657"/>
      <c r="AW18" s="657"/>
      <c r="AX18" s="657"/>
      <c r="AY18" s="657"/>
      <c r="AZ18" s="657"/>
      <c r="BA18" s="657"/>
      <c r="BB18" s="657"/>
      <c r="BC18" s="657"/>
      <c r="BD18" s="657"/>
      <c r="BE18" s="657"/>
      <c r="BF18" s="658"/>
      <c r="BG18" s="659" t="s">
        <v>131</v>
      </c>
      <c r="BH18" s="660"/>
      <c r="BI18" s="660"/>
      <c r="BJ18" s="660"/>
      <c r="BK18" s="660"/>
      <c r="BL18" s="660"/>
      <c r="BM18" s="660"/>
      <c r="BN18" s="661"/>
      <c r="BO18" s="662" t="s">
        <v>131</v>
      </c>
      <c r="BP18" s="662"/>
      <c r="BQ18" s="662"/>
      <c r="BR18" s="662"/>
      <c r="BS18" s="663" t="s">
        <v>131</v>
      </c>
      <c r="BT18" s="663"/>
      <c r="BU18" s="663"/>
      <c r="BV18" s="663"/>
      <c r="BW18" s="663"/>
      <c r="BX18" s="663"/>
      <c r="BY18" s="663"/>
      <c r="BZ18" s="663"/>
      <c r="CA18" s="663"/>
      <c r="CB18" s="667"/>
      <c r="CD18" s="656" t="s">
        <v>274</v>
      </c>
      <c r="CE18" s="657"/>
      <c r="CF18" s="657"/>
      <c r="CG18" s="657"/>
      <c r="CH18" s="657"/>
      <c r="CI18" s="657"/>
      <c r="CJ18" s="657"/>
      <c r="CK18" s="657"/>
      <c r="CL18" s="657"/>
      <c r="CM18" s="657"/>
      <c r="CN18" s="657"/>
      <c r="CO18" s="657"/>
      <c r="CP18" s="657"/>
      <c r="CQ18" s="658"/>
      <c r="CR18" s="659" t="s">
        <v>246</v>
      </c>
      <c r="CS18" s="660"/>
      <c r="CT18" s="660"/>
      <c r="CU18" s="660"/>
      <c r="CV18" s="660"/>
      <c r="CW18" s="660"/>
      <c r="CX18" s="660"/>
      <c r="CY18" s="661"/>
      <c r="CZ18" s="662" t="s">
        <v>131</v>
      </c>
      <c r="DA18" s="662"/>
      <c r="DB18" s="662"/>
      <c r="DC18" s="662"/>
      <c r="DD18" s="668" t="s">
        <v>246</v>
      </c>
      <c r="DE18" s="660"/>
      <c r="DF18" s="660"/>
      <c r="DG18" s="660"/>
      <c r="DH18" s="660"/>
      <c r="DI18" s="660"/>
      <c r="DJ18" s="660"/>
      <c r="DK18" s="660"/>
      <c r="DL18" s="660"/>
      <c r="DM18" s="660"/>
      <c r="DN18" s="660"/>
      <c r="DO18" s="660"/>
      <c r="DP18" s="661"/>
      <c r="DQ18" s="668" t="s">
        <v>131</v>
      </c>
      <c r="DR18" s="660"/>
      <c r="DS18" s="660"/>
      <c r="DT18" s="660"/>
      <c r="DU18" s="660"/>
      <c r="DV18" s="660"/>
      <c r="DW18" s="660"/>
      <c r="DX18" s="660"/>
      <c r="DY18" s="660"/>
      <c r="DZ18" s="660"/>
      <c r="EA18" s="660"/>
      <c r="EB18" s="660"/>
      <c r="EC18" s="669"/>
    </row>
    <row r="19" spans="2:133" ht="11.25" customHeight="1" x14ac:dyDescent="0.15">
      <c r="B19" s="656" t="s">
        <v>275</v>
      </c>
      <c r="C19" s="657"/>
      <c r="D19" s="657"/>
      <c r="E19" s="657"/>
      <c r="F19" s="657"/>
      <c r="G19" s="657"/>
      <c r="H19" s="657"/>
      <c r="I19" s="657"/>
      <c r="J19" s="657"/>
      <c r="K19" s="657"/>
      <c r="L19" s="657"/>
      <c r="M19" s="657"/>
      <c r="N19" s="657"/>
      <c r="O19" s="657"/>
      <c r="P19" s="657"/>
      <c r="Q19" s="658"/>
      <c r="R19" s="659">
        <v>491</v>
      </c>
      <c r="S19" s="660"/>
      <c r="T19" s="660"/>
      <c r="U19" s="660"/>
      <c r="V19" s="660"/>
      <c r="W19" s="660"/>
      <c r="X19" s="660"/>
      <c r="Y19" s="661"/>
      <c r="Z19" s="662">
        <v>0</v>
      </c>
      <c r="AA19" s="662"/>
      <c r="AB19" s="662"/>
      <c r="AC19" s="662"/>
      <c r="AD19" s="663">
        <v>491</v>
      </c>
      <c r="AE19" s="663"/>
      <c r="AF19" s="663"/>
      <c r="AG19" s="663"/>
      <c r="AH19" s="663"/>
      <c r="AI19" s="663"/>
      <c r="AJ19" s="663"/>
      <c r="AK19" s="663"/>
      <c r="AL19" s="664">
        <v>0</v>
      </c>
      <c r="AM19" s="665"/>
      <c r="AN19" s="665"/>
      <c r="AO19" s="666"/>
      <c r="AP19" s="656" t="s">
        <v>276</v>
      </c>
      <c r="AQ19" s="657"/>
      <c r="AR19" s="657"/>
      <c r="AS19" s="657"/>
      <c r="AT19" s="657"/>
      <c r="AU19" s="657"/>
      <c r="AV19" s="657"/>
      <c r="AW19" s="657"/>
      <c r="AX19" s="657"/>
      <c r="AY19" s="657"/>
      <c r="AZ19" s="657"/>
      <c r="BA19" s="657"/>
      <c r="BB19" s="657"/>
      <c r="BC19" s="657"/>
      <c r="BD19" s="657"/>
      <c r="BE19" s="657"/>
      <c r="BF19" s="658"/>
      <c r="BG19" s="659">
        <v>52508</v>
      </c>
      <c r="BH19" s="660"/>
      <c r="BI19" s="660"/>
      <c r="BJ19" s="660"/>
      <c r="BK19" s="660"/>
      <c r="BL19" s="660"/>
      <c r="BM19" s="660"/>
      <c r="BN19" s="661"/>
      <c r="BO19" s="662">
        <v>12.3</v>
      </c>
      <c r="BP19" s="662"/>
      <c r="BQ19" s="662"/>
      <c r="BR19" s="662"/>
      <c r="BS19" s="663">
        <v>25388</v>
      </c>
      <c r="BT19" s="663"/>
      <c r="BU19" s="663"/>
      <c r="BV19" s="663"/>
      <c r="BW19" s="663"/>
      <c r="BX19" s="663"/>
      <c r="BY19" s="663"/>
      <c r="BZ19" s="663"/>
      <c r="CA19" s="663"/>
      <c r="CB19" s="667"/>
      <c r="CD19" s="656" t="s">
        <v>277</v>
      </c>
      <c r="CE19" s="657"/>
      <c r="CF19" s="657"/>
      <c r="CG19" s="657"/>
      <c r="CH19" s="657"/>
      <c r="CI19" s="657"/>
      <c r="CJ19" s="657"/>
      <c r="CK19" s="657"/>
      <c r="CL19" s="657"/>
      <c r="CM19" s="657"/>
      <c r="CN19" s="657"/>
      <c r="CO19" s="657"/>
      <c r="CP19" s="657"/>
      <c r="CQ19" s="658"/>
      <c r="CR19" s="659" t="s">
        <v>246</v>
      </c>
      <c r="CS19" s="660"/>
      <c r="CT19" s="660"/>
      <c r="CU19" s="660"/>
      <c r="CV19" s="660"/>
      <c r="CW19" s="660"/>
      <c r="CX19" s="660"/>
      <c r="CY19" s="661"/>
      <c r="CZ19" s="662" t="s">
        <v>131</v>
      </c>
      <c r="DA19" s="662"/>
      <c r="DB19" s="662"/>
      <c r="DC19" s="662"/>
      <c r="DD19" s="668" t="s">
        <v>246</v>
      </c>
      <c r="DE19" s="660"/>
      <c r="DF19" s="660"/>
      <c r="DG19" s="660"/>
      <c r="DH19" s="660"/>
      <c r="DI19" s="660"/>
      <c r="DJ19" s="660"/>
      <c r="DK19" s="660"/>
      <c r="DL19" s="660"/>
      <c r="DM19" s="660"/>
      <c r="DN19" s="660"/>
      <c r="DO19" s="660"/>
      <c r="DP19" s="661"/>
      <c r="DQ19" s="668" t="s">
        <v>131</v>
      </c>
      <c r="DR19" s="660"/>
      <c r="DS19" s="660"/>
      <c r="DT19" s="660"/>
      <c r="DU19" s="660"/>
      <c r="DV19" s="660"/>
      <c r="DW19" s="660"/>
      <c r="DX19" s="660"/>
      <c r="DY19" s="660"/>
      <c r="DZ19" s="660"/>
      <c r="EA19" s="660"/>
      <c r="EB19" s="660"/>
      <c r="EC19" s="669"/>
    </row>
    <row r="20" spans="2:133" ht="11.25" customHeight="1" x14ac:dyDescent="0.15">
      <c r="B20" s="672" t="s">
        <v>278</v>
      </c>
      <c r="C20" s="673"/>
      <c r="D20" s="673"/>
      <c r="E20" s="673"/>
      <c r="F20" s="673"/>
      <c r="G20" s="673"/>
      <c r="H20" s="673"/>
      <c r="I20" s="673"/>
      <c r="J20" s="673"/>
      <c r="K20" s="673"/>
      <c r="L20" s="673"/>
      <c r="M20" s="673"/>
      <c r="N20" s="673"/>
      <c r="O20" s="673"/>
      <c r="P20" s="673"/>
      <c r="Q20" s="674"/>
      <c r="R20" s="659" t="s">
        <v>131</v>
      </c>
      <c r="S20" s="660"/>
      <c r="T20" s="660"/>
      <c r="U20" s="660"/>
      <c r="V20" s="660"/>
      <c r="W20" s="660"/>
      <c r="X20" s="660"/>
      <c r="Y20" s="661"/>
      <c r="Z20" s="662" t="s">
        <v>246</v>
      </c>
      <c r="AA20" s="662"/>
      <c r="AB20" s="662"/>
      <c r="AC20" s="662"/>
      <c r="AD20" s="663" t="s">
        <v>131</v>
      </c>
      <c r="AE20" s="663"/>
      <c r="AF20" s="663"/>
      <c r="AG20" s="663"/>
      <c r="AH20" s="663"/>
      <c r="AI20" s="663"/>
      <c r="AJ20" s="663"/>
      <c r="AK20" s="663"/>
      <c r="AL20" s="664" t="s">
        <v>246</v>
      </c>
      <c r="AM20" s="665"/>
      <c r="AN20" s="665"/>
      <c r="AO20" s="666"/>
      <c r="AP20" s="656" t="s">
        <v>279</v>
      </c>
      <c r="AQ20" s="657"/>
      <c r="AR20" s="657"/>
      <c r="AS20" s="657"/>
      <c r="AT20" s="657"/>
      <c r="AU20" s="657"/>
      <c r="AV20" s="657"/>
      <c r="AW20" s="657"/>
      <c r="AX20" s="657"/>
      <c r="AY20" s="657"/>
      <c r="AZ20" s="657"/>
      <c r="BA20" s="657"/>
      <c r="BB20" s="657"/>
      <c r="BC20" s="657"/>
      <c r="BD20" s="657"/>
      <c r="BE20" s="657"/>
      <c r="BF20" s="658"/>
      <c r="BG20" s="659">
        <v>52508</v>
      </c>
      <c r="BH20" s="660"/>
      <c r="BI20" s="660"/>
      <c r="BJ20" s="660"/>
      <c r="BK20" s="660"/>
      <c r="BL20" s="660"/>
      <c r="BM20" s="660"/>
      <c r="BN20" s="661"/>
      <c r="BO20" s="662">
        <v>12.3</v>
      </c>
      <c r="BP20" s="662"/>
      <c r="BQ20" s="662"/>
      <c r="BR20" s="662"/>
      <c r="BS20" s="663">
        <v>25388</v>
      </c>
      <c r="BT20" s="663"/>
      <c r="BU20" s="663"/>
      <c r="BV20" s="663"/>
      <c r="BW20" s="663"/>
      <c r="BX20" s="663"/>
      <c r="BY20" s="663"/>
      <c r="BZ20" s="663"/>
      <c r="CA20" s="663"/>
      <c r="CB20" s="667"/>
      <c r="CD20" s="656" t="s">
        <v>280</v>
      </c>
      <c r="CE20" s="657"/>
      <c r="CF20" s="657"/>
      <c r="CG20" s="657"/>
      <c r="CH20" s="657"/>
      <c r="CI20" s="657"/>
      <c r="CJ20" s="657"/>
      <c r="CK20" s="657"/>
      <c r="CL20" s="657"/>
      <c r="CM20" s="657"/>
      <c r="CN20" s="657"/>
      <c r="CO20" s="657"/>
      <c r="CP20" s="657"/>
      <c r="CQ20" s="658"/>
      <c r="CR20" s="659">
        <v>4020101</v>
      </c>
      <c r="CS20" s="660"/>
      <c r="CT20" s="660"/>
      <c r="CU20" s="660"/>
      <c r="CV20" s="660"/>
      <c r="CW20" s="660"/>
      <c r="CX20" s="660"/>
      <c r="CY20" s="661"/>
      <c r="CZ20" s="662">
        <v>100</v>
      </c>
      <c r="DA20" s="662"/>
      <c r="DB20" s="662"/>
      <c r="DC20" s="662"/>
      <c r="DD20" s="668">
        <v>594152</v>
      </c>
      <c r="DE20" s="660"/>
      <c r="DF20" s="660"/>
      <c r="DG20" s="660"/>
      <c r="DH20" s="660"/>
      <c r="DI20" s="660"/>
      <c r="DJ20" s="660"/>
      <c r="DK20" s="660"/>
      <c r="DL20" s="660"/>
      <c r="DM20" s="660"/>
      <c r="DN20" s="660"/>
      <c r="DO20" s="660"/>
      <c r="DP20" s="661"/>
      <c r="DQ20" s="668">
        <v>2587697</v>
      </c>
      <c r="DR20" s="660"/>
      <c r="DS20" s="660"/>
      <c r="DT20" s="660"/>
      <c r="DU20" s="660"/>
      <c r="DV20" s="660"/>
      <c r="DW20" s="660"/>
      <c r="DX20" s="660"/>
      <c r="DY20" s="660"/>
      <c r="DZ20" s="660"/>
      <c r="EA20" s="660"/>
      <c r="EB20" s="660"/>
      <c r="EC20" s="669"/>
    </row>
    <row r="21" spans="2:133" ht="11.25" customHeight="1" x14ac:dyDescent="0.15">
      <c r="B21" s="656" t="s">
        <v>281</v>
      </c>
      <c r="C21" s="657"/>
      <c r="D21" s="657"/>
      <c r="E21" s="657"/>
      <c r="F21" s="657"/>
      <c r="G21" s="657"/>
      <c r="H21" s="657"/>
      <c r="I21" s="657"/>
      <c r="J21" s="657"/>
      <c r="K21" s="657"/>
      <c r="L21" s="657"/>
      <c r="M21" s="657"/>
      <c r="N21" s="657"/>
      <c r="O21" s="657"/>
      <c r="P21" s="657"/>
      <c r="Q21" s="658"/>
      <c r="R21" s="659">
        <v>1909144</v>
      </c>
      <c r="S21" s="660"/>
      <c r="T21" s="660"/>
      <c r="U21" s="660"/>
      <c r="V21" s="660"/>
      <c r="W21" s="660"/>
      <c r="X21" s="660"/>
      <c r="Y21" s="661"/>
      <c r="Z21" s="662">
        <v>46.2</v>
      </c>
      <c r="AA21" s="662"/>
      <c r="AB21" s="662"/>
      <c r="AC21" s="662"/>
      <c r="AD21" s="663">
        <v>1687675</v>
      </c>
      <c r="AE21" s="663"/>
      <c r="AF21" s="663"/>
      <c r="AG21" s="663"/>
      <c r="AH21" s="663"/>
      <c r="AI21" s="663"/>
      <c r="AJ21" s="663"/>
      <c r="AK21" s="663"/>
      <c r="AL21" s="664">
        <v>74</v>
      </c>
      <c r="AM21" s="665"/>
      <c r="AN21" s="665"/>
      <c r="AO21" s="666"/>
      <c r="AP21" s="656" t="s">
        <v>282</v>
      </c>
      <c r="AQ21" s="675"/>
      <c r="AR21" s="675"/>
      <c r="AS21" s="675"/>
      <c r="AT21" s="675"/>
      <c r="AU21" s="675"/>
      <c r="AV21" s="675"/>
      <c r="AW21" s="675"/>
      <c r="AX21" s="675"/>
      <c r="AY21" s="675"/>
      <c r="AZ21" s="675"/>
      <c r="BA21" s="675"/>
      <c r="BB21" s="675"/>
      <c r="BC21" s="675"/>
      <c r="BD21" s="675"/>
      <c r="BE21" s="675"/>
      <c r="BF21" s="676"/>
      <c r="BG21" s="659">
        <v>52508</v>
      </c>
      <c r="BH21" s="660"/>
      <c r="BI21" s="660"/>
      <c r="BJ21" s="660"/>
      <c r="BK21" s="660"/>
      <c r="BL21" s="660"/>
      <c r="BM21" s="660"/>
      <c r="BN21" s="661"/>
      <c r="BO21" s="662">
        <v>12.3</v>
      </c>
      <c r="BP21" s="662"/>
      <c r="BQ21" s="662"/>
      <c r="BR21" s="662"/>
      <c r="BS21" s="663">
        <v>25388</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283</v>
      </c>
      <c r="C22" s="657"/>
      <c r="D22" s="657"/>
      <c r="E22" s="657"/>
      <c r="F22" s="657"/>
      <c r="G22" s="657"/>
      <c r="H22" s="657"/>
      <c r="I22" s="657"/>
      <c r="J22" s="657"/>
      <c r="K22" s="657"/>
      <c r="L22" s="657"/>
      <c r="M22" s="657"/>
      <c r="N22" s="657"/>
      <c r="O22" s="657"/>
      <c r="P22" s="657"/>
      <c r="Q22" s="658"/>
      <c r="R22" s="659">
        <v>1687675</v>
      </c>
      <c r="S22" s="660"/>
      <c r="T22" s="660"/>
      <c r="U22" s="660"/>
      <c r="V22" s="660"/>
      <c r="W22" s="660"/>
      <c r="X22" s="660"/>
      <c r="Y22" s="661"/>
      <c r="Z22" s="662">
        <v>40.9</v>
      </c>
      <c r="AA22" s="662"/>
      <c r="AB22" s="662"/>
      <c r="AC22" s="662"/>
      <c r="AD22" s="663">
        <v>1687675</v>
      </c>
      <c r="AE22" s="663"/>
      <c r="AF22" s="663"/>
      <c r="AG22" s="663"/>
      <c r="AH22" s="663"/>
      <c r="AI22" s="663"/>
      <c r="AJ22" s="663"/>
      <c r="AK22" s="663"/>
      <c r="AL22" s="664">
        <v>74</v>
      </c>
      <c r="AM22" s="665"/>
      <c r="AN22" s="665"/>
      <c r="AO22" s="666"/>
      <c r="AP22" s="656" t="s">
        <v>284</v>
      </c>
      <c r="AQ22" s="675"/>
      <c r="AR22" s="675"/>
      <c r="AS22" s="675"/>
      <c r="AT22" s="675"/>
      <c r="AU22" s="675"/>
      <c r="AV22" s="675"/>
      <c r="AW22" s="675"/>
      <c r="AX22" s="675"/>
      <c r="AY22" s="675"/>
      <c r="AZ22" s="675"/>
      <c r="BA22" s="675"/>
      <c r="BB22" s="675"/>
      <c r="BC22" s="675"/>
      <c r="BD22" s="675"/>
      <c r="BE22" s="675"/>
      <c r="BF22" s="676"/>
      <c r="BG22" s="659" t="s">
        <v>246</v>
      </c>
      <c r="BH22" s="660"/>
      <c r="BI22" s="660"/>
      <c r="BJ22" s="660"/>
      <c r="BK22" s="660"/>
      <c r="BL22" s="660"/>
      <c r="BM22" s="660"/>
      <c r="BN22" s="661"/>
      <c r="BO22" s="662" t="s">
        <v>131</v>
      </c>
      <c r="BP22" s="662"/>
      <c r="BQ22" s="662"/>
      <c r="BR22" s="662"/>
      <c r="BS22" s="663" t="s">
        <v>131</v>
      </c>
      <c r="BT22" s="663"/>
      <c r="BU22" s="663"/>
      <c r="BV22" s="663"/>
      <c r="BW22" s="663"/>
      <c r="BX22" s="663"/>
      <c r="BY22" s="663"/>
      <c r="BZ22" s="663"/>
      <c r="CA22" s="663"/>
      <c r="CB22" s="667"/>
      <c r="CD22" s="641" t="s">
        <v>285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286</v>
      </c>
      <c r="C23" s="657"/>
      <c r="D23" s="657"/>
      <c r="E23" s="657"/>
      <c r="F23" s="657"/>
      <c r="G23" s="657"/>
      <c r="H23" s="657"/>
      <c r="I23" s="657"/>
      <c r="J23" s="657"/>
      <c r="K23" s="657"/>
      <c r="L23" s="657"/>
      <c r="M23" s="657"/>
      <c r="N23" s="657"/>
      <c r="O23" s="657"/>
      <c r="P23" s="657"/>
      <c r="Q23" s="658"/>
      <c r="R23" s="659">
        <v>221469</v>
      </c>
      <c r="S23" s="660"/>
      <c r="T23" s="660"/>
      <c r="U23" s="660"/>
      <c r="V23" s="660"/>
      <c r="W23" s="660"/>
      <c r="X23" s="660"/>
      <c r="Y23" s="661"/>
      <c r="Z23" s="662">
        <v>5.4</v>
      </c>
      <c r="AA23" s="662"/>
      <c r="AB23" s="662"/>
      <c r="AC23" s="662"/>
      <c r="AD23" s="663" t="s">
        <v>246</v>
      </c>
      <c r="AE23" s="663"/>
      <c r="AF23" s="663"/>
      <c r="AG23" s="663"/>
      <c r="AH23" s="663"/>
      <c r="AI23" s="663"/>
      <c r="AJ23" s="663"/>
      <c r="AK23" s="663"/>
      <c r="AL23" s="664" t="s">
        <v>246</v>
      </c>
      <c r="AM23" s="665"/>
      <c r="AN23" s="665"/>
      <c r="AO23" s="666"/>
      <c r="AP23" s="656" t="s">
        <v>287</v>
      </c>
      <c r="AQ23" s="675"/>
      <c r="AR23" s="675"/>
      <c r="AS23" s="675"/>
      <c r="AT23" s="675"/>
      <c r="AU23" s="675"/>
      <c r="AV23" s="675"/>
      <c r="AW23" s="675"/>
      <c r="AX23" s="675"/>
      <c r="AY23" s="675"/>
      <c r="AZ23" s="675"/>
      <c r="BA23" s="675"/>
      <c r="BB23" s="675"/>
      <c r="BC23" s="675"/>
      <c r="BD23" s="675"/>
      <c r="BE23" s="675"/>
      <c r="BF23" s="676"/>
      <c r="BG23" s="659" t="s">
        <v>131</v>
      </c>
      <c r="BH23" s="660"/>
      <c r="BI23" s="660"/>
      <c r="BJ23" s="660"/>
      <c r="BK23" s="660"/>
      <c r="BL23" s="660"/>
      <c r="BM23" s="660"/>
      <c r="BN23" s="661"/>
      <c r="BO23" s="662" t="s">
        <v>131</v>
      </c>
      <c r="BP23" s="662"/>
      <c r="BQ23" s="662"/>
      <c r="BR23" s="662"/>
      <c r="BS23" s="663" t="s">
        <v>131</v>
      </c>
      <c r="BT23" s="663"/>
      <c r="BU23" s="663"/>
      <c r="BV23" s="663"/>
      <c r="BW23" s="663"/>
      <c r="BX23" s="663"/>
      <c r="BY23" s="663"/>
      <c r="BZ23" s="663"/>
      <c r="CA23" s="663"/>
      <c r="CB23" s="667"/>
      <c r="CD23" s="641" t="s">
        <v>226</v>
      </c>
      <c r="CE23" s="642"/>
      <c r="CF23" s="642"/>
      <c r="CG23" s="642"/>
      <c r="CH23" s="642"/>
      <c r="CI23" s="642"/>
      <c r="CJ23" s="642"/>
      <c r="CK23" s="642"/>
      <c r="CL23" s="642"/>
      <c r="CM23" s="642"/>
      <c r="CN23" s="642"/>
      <c r="CO23" s="642"/>
      <c r="CP23" s="642"/>
      <c r="CQ23" s="643"/>
      <c r="CR23" s="641" t="s">
        <v>288</v>
      </c>
      <c r="CS23" s="642"/>
      <c r="CT23" s="642"/>
      <c r="CU23" s="642"/>
      <c r="CV23" s="642"/>
      <c r="CW23" s="642"/>
      <c r="CX23" s="642"/>
      <c r="CY23" s="643"/>
      <c r="CZ23" s="641" t="s">
        <v>289</v>
      </c>
      <c r="DA23" s="642"/>
      <c r="DB23" s="642"/>
      <c r="DC23" s="643"/>
      <c r="DD23" s="641" t="s">
        <v>290</v>
      </c>
      <c r="DE23" s="642"/>
      <c r="DF23" s="642"/>
      <c r="DG23" s="642"/>
      <c r="DH23" s="642"/>
      <c r="DI23" s="642"/>
      <c r="DJ23" s="642"/>
      <c r="DK23" s="643"/>
      <c r="DL23" s="686" t="s">
        <v>291</v>
      </c>
      <c r="DM23" s="687"/>
      <c r="DN23" s="687"/>
      <c r="DO23" s="687"/>
      <c r="DP23" s="687"/>
      <c r="DQ23" s="687"/>
      <c r="DR23" s="687"/>
      <c r="DS23" s="687"/>
      <c r="DT23" s="687"/>
      <c r="DU23" s="687"/>
      <c r="DV23" s="688"/>
      <c r="DW23" s="641" t="s">
        <v>292</v>
      </c>
      <c r="DX23" s="642"/>
      <c r="DY23" s="642"/>
      <c r="DZ23" s="642"/>
      <c r="EA23" s="642"/>
      <c r="EB23" s="642"/>
      <c r="EC23" s="643"/>
    </row>
    <row r="24" spans="2:133" ht="11.25" customHeight="1" x14ac:dyDescent="0.15">
      <c r="B24" s="656" t="s">
        <v>293</v>
      </c>
      <c r="C24" s="657"/>
      <c r="D24" s="657"/>
      <c r="E24" s="657"/>
      <c r="F24" s="657"/>
      <c r="G24" s="657"/>
      <c r="H24" s="657"/>
      <c r="I24" s="657"/>
      <c r="J24" s="657"/>
      <c r="K24" s="657"/>
      <c r="L24" s="657"/>
      <c r="M24" s="657"/>
      <c r="N24" s="657"/>
      <c r="O24" s="657"/>
      <c r="P24" s="657"/>
      <c r="Q24" s="658"/>
      <c r="R24" s="659" t="s">
        <v>131</v>
      </c>
      <c r="S24" s="660"/>
      <c r="T24" s="660"/>
      <c r="U24" s="660"/>
      <c r="V24" s="660"/>
      <c r="W24" s="660"/>
      <c r="X24" s="660"/>
      <c r="Y24" s="661"/>
      <c r="Z24" s="662" t="s">
        <v>246</v>
      </c>
      <c r="AA24" s="662"/>
      <c r="AB24" s="662"/>
      <c r="AC24" s="662"/>
      <c r="AD24" s="663" t="s">
        <v>131</v>
      </c>
      <c r="AE24" s="663"/>
      <c r="AF24" s="663"/>
      <c r="AG24" s="663"/>
      <c r="AH24" s="663"/>
      <c r="AI24" s="663"/>
      <c r="AJ24" s="663"/>
      <c r="AK24" s="663"/>
      <c r="AL24" s="664" t="s">
        <v>131</v>
      </c>
      <c r="AM24" s="665"/>
      <c r="AN24" s="665"/>
      <c r="AO24" s="666"/>
      <c r="AP24" s="656" t="s">
        <v>294</v>
      </c>
      <c r="AQ24" s="675"/>
      <c r="AR24" s="675"/>
      <c r="AS24" s="675"/>
      <c r="AT24" s="675"/>
      <c r="AU24" s="675"/>
      <c r="AV24" s="675"/>
      <c r="AW24" s="675"/>
      <c r="AX24" s="675"/>
      <c r="AY24" s="675"/>
      <c r="AZ24" s="675"/>
      <c r="BA24" s="675"/>
      <c r="BB24" s="675"/>
      <c r="BC24" s="675"/>
      <c r="BD24" s="675"/>
      <c r="BE24" s="675"/>
      <c r="BF24" s="676"/>
      <c r="BG24" s="659" t="s">
        <v>131</v>
      </c>
      <c r="BH24" s="660"/>
      <c r="BI24" s="660"/>
      <c r="BJ24" s="660"/>
      <c r="BK24" s="660"/>
      <c r="BL24" s="660"/>
      <c r="BM24" s="660"/>
      <c r="BN24" s="661"/>
      <c r="BO24" s="662" t="s">
        <v>131</v>
      </c>
      <c r="BP24" s="662"/>
      <c r="BQ24" s="662"/>
      <c r="BR24" s="662"/>
      <c r="BS24" s="663" t="s">
        <v>246</v>
      </c>
      <c r="BT24" s="663"/>
      <c r="BU24" s="663"/>
      <c r="BV24" s="663"/>
      <c r="BW24" s="663"/>
      <c r="BX24" s="663"/>
      <c r="BY24" s="663"/>
      <c r="BZ24" s="663"/>
      <c r="CA24" s="663"/>
      <c r="CB24" s="667"/>
      <c r="CD24" s="645" t="s">
        <v>295</v>
      </c>
      <c r="CE24" s="646"/>
      <c r="CF24" s="646"/>
      <c r="CG24" s="646"/>
      <c r="CH24" s="646"/>
      <c r="CI24" s="646"/>
      <c r="CJ24" s="646"/>
      <c r="CK24" s="646"/>
      <c r="CL24" s="646"/>
      <c r="CM24" s="646"/>
      <c r="CN24" s="646"/>
      <c r="CO24" s="646"/>
      <c r="CP24" s="646"/>
      <c r="CQ24" s="647"/>
      <c r="CR24" s="648">
        <v>1477236</v>
      </c>
      <c r="CS24" s="649"/>
      <c r="CT24" s="649"/>
      <c r="CU24" s="649"/>
      <c r="CV24" s="649"/>
      <c r="CW24" s="649"/>
      <c r="CX24" s="649"/>
      <c r="CY24" s="650"/>
      <c r="CZ24" s="653">
        <v>36.700000000000003</v>
      </c>
      <c r="DA24" s="654"/>
      <c r="DB24" s="654"/>
      <c r="DC24" s="670"/>
      <c r="DD24" s="694">
        <v>1116539</v>
      </c>
      <c r="DE24" s="649"/>
      <c r="DF24" s="649"/>
      <c r="DG24" s="649"/>
      <c r="DH24" s="649"/>
      <c r="DI24" s="649"/>
      <c r="DJ24" s="649"/>
      <c r="DK24" s="650"/>
      <c r="DL24" s="694">
        <v>1078723</v>
      </c>
      <c r="DM24" s="649"/>
      <c r="DN24" s="649"/>
      <c r="DO24" s="649"/>
      <c r="DP24" s="649"/>
      <c r="DQ24" s="649"/>
      <c r="DR24" s="649"/>
      <c r="DS24" s="649"/>
      <c r="DT24" s="649"/>
      <c r="DU24" s="649"/>
      <c r="DV24" s="650"/>
      <c r="DW24" s="653">
        <v>46.9</v>
      </c>
      <c r="DX24" s="654"/>
      <c r="DY24" s="654"/>
      <c r="DZ24" s="654"/>
      <c r="EA24" s="654"/>
      <c r="EB24" s="654"/>
      <c r="EC24" s="655"/>
    </row>
    <row r="25" spans="2:133" ht="11.25" customHeight="1" x14ac:dyDescent="0.15">
      <c r="B25" s="656" t="s">
        <v>296</v>
      </c>
      <c r="C25" s="657"/>
      <c r="D25" s="657"/>
      <c r="E25" s="657"/>
      <c r="F25" s="657"/>
      <c r="G25" s="657"/>
      <c r="H25" s="657"/>
      <c r="I25" s="657"/>
      <c r="J25" s="657"/>
      <c r="K25" s="657"/>
      <c r="L25" s="657"/>
      <c r="M25" s="657"/>
      <c r="N25" s="657"/>
      <c r="O25" s="657"/>
      <c r="P25" s="657"/>
      <c r="Q25" s="658"/>
      <c r="R25" s="659">
        <v>2471074</v>
      </c>
      <c r="S25" s="660"/>
      <c r="T25" s="660"/>
      <c r="U25" s="660"/>
      <c r="V25" s="660"/>
      <c r="W25" s="660"/>
      <c r="X25" s="660"/>
      <c r="Y25" s="661"/>
      <c r="Z25" s="662">
        <v>59.9</v>
      </c>
      <c r="AA25" s="662"/>
      <c r="AB25" s="662"/>
      <c r="AC25" s="662"/>
      <c r="AD25" s="663">
        <v>2249605</v>
      </c>
      <c r="AE25" s="663"/>
      <c r="AF25" s="663"/>
      <c r="AG25" s="663"/>
      <c r="AH25" s="663"/>
      <c r="AI25" s="663"/>
      <c r="AJ25" s="663"/>
      <c r="AK25" s="663"/>
      <c r="AL25" s="664">
        <v>98.7</v>
      </c>
      <c r="AM25" s="665"/>
      <c r="AN25" s="665"/>
      <c r="AO25" s="666"/>
      <c r="AP25" s="656" t="s">
        <v>297</v>
      </c>
      <c r="AQ25" s="675"/>
      <c r="AR25" s="675"/>
      <c r="AS25" s="675"/>
      <c r="AT25" s="675"/>
      <c r="AU25" s="675"/>
      <c r="AV25" s="675"/>
      <c r="AW25" s="675"/>
      <c r="AX25" s="675"/>
      <c r="AY25" s="675"/>
      <c r="AZ25" s="675"/>
      <c r="BA25" s="675"/>
      <c r="BB25" s="675"/>
      <c r="BC25" s="675"/>
      <c r="BD25" s="675"/>
      <c r="BE25" s="675"/>
      <c r="BF25" s="676"/>
      <c r="BG25" s="659" t="s">
        <v>246</v>
      </c>
      <c r="BH25" s="660"/>
      <c r="BI25" s="660"/>
      <c r="BJ25" s="660"/>
      <c r="BK25" s="660"/>
      <c r="BL25" s="660"/>
      <c r="BM25" s="660"/>
      <c r="BN25" s="661"/>
      <c r="BO25" s="662" t="s">
        <v>246</v>
      </c>
      <c r="BP25" s="662"/>
      <c r="BQ25" s="662"/>
      <c r="BR25" s="662"/>
      <c r="BS25" s="663" t="s">
        <v>131</v>
      </c>
      <c r="BT25" s="663"/>
      <c r="BU25" s="663"/>
      <c r="BV25" s="663"/>
      <c r="BW25" s="663"/>
      <c r="BX25" s="663"/>
      <c r="BY25" s="663"/>
      <c r="BZ25" s="663"/>
      <c r="CA25" s="663"/>
      <c r="CB25" s="667"/>
      <c r="CD25" s="656" t="s">
        <v>298</v>
      </c>
      <c r="CE25" s="657"/>
      <c r="CF25" s="657"/>
      <c r="CG25" s="657"/>
      <c r="CH25" s="657"/>
      <c r="CI25" s="657"/>
      <c r="CJ25" s="657"/>
      <c r="CK25" s="657"/>
      <c r="CL25" s="657"/>
      <c r="CM25" s="657"/>
      <c r="CN25" s="657"/>
      <c r="CO25" s="657"/>
      <c r="CP25" s="657"/>
      <c r="CQ25" s="658"/>
      <c r="CR25" s="659">
        <v>838937</v>
      </c>
      <c r="CS25" s="691"/>
      <c r="CT25" s="691"/>
      <c r="CU25" s="691"/>
      <c r="CV25" s="691"/>
      <c r="CW25" s="691"/>
      <c r="CX25" s="691"/>
      <c r="CY25" s="692"/>
      <c r="CZ25" s="664">
        <v>20.9</v>
      </c>
      <c r="DA25" s="689"/>
      <c r="DB25" s="689"/>
      <c r="DC25" s="693"/>
      <c r="DD25" s="668">
        <v>767786</v>
      </c>
      <c r="DE25" s="691"/>
      <c r="DF25" s="691"/>
      <c r="DG25" s="691"/>
      <c r="DH25" s="691"/>
      <c r="DI25" s="691"/>
      <c r="DJ25" s="691"/>
      <c r="DK25" s="692"/>
      <c r="DL25" s="668">
        <v>735208</v>
      </c>
      <c r="DM25" s="691"/>
      <c r="DN25" s="691"/>
      <c r="DO25" s="691"/>
      <c r="DP25" s="691"/>
      <c r="DQ25" s="691"/>
      <c r="DR25" s="691"/>
      <c r="DS25" s="691"/>
      <c r="DT25" s="691"/>
      <c r="DU25" s="691"/>
      <c r="DV25" s="692"/>
      <c r="DW25" s="664">
        <v>32</v>
      </c>
      <c r="DX25" s="689"/>
      <c r="DY25" s="689"/>
      <c r="DZ25" s="689"/>
      <c r="EA25" s="689"/>
      <c r="EB25" s="689"/>
      <c r="EC25" s="690"/>
    </row>
    <row r="26" spans="2:133" ht="11.25" customHeight="1" x14ac:dyDescent="0.15">
      <c r="B26" s="656" t="s">
        <v>299</v>
      </c>
      <c r="C26" s="657"/>
      <c r="D26" s="657"/>
      <c r="E26" s="657"/>
      <c r="F26" s="657"/>
      <c r="G26" s="657"/>
      <c r="H26" s="657"/>
      <c r="I26" s="657"/>
      <c r="J26" s="657"/>
      <c r="K26" s="657"/>
      <c r="L26" s="657"/>
      <c r="M26" s="657"/>
      <c r="N26" s="657"/>
      <c r="O26" s="657"/>
      <c r="P26" s="657"/>
      <c r="Q26" s="658"/>
      <c r="R26" s="659" t="s">
        <v>131</v>
      </c>
      <c r="S26" s="660"/>
      <c r="T26" s="660"/>
      <c r="U26" s="660"/>
      <c r="V26" s="660"/>
      <c r="W26" s="660"/>
      <c r="X26" s="660"/>
      <c r="Y26" s="661"/>
      <c r="Z26" s="662" t="s">
        <v>246</v>
      </c>
      <c r="AA26" s="662"/>
      <c r="AB26" s="662"/>
      <c r="AC26" s="662"/>
      <c r="AD26" s="663" t="s">
        <v>131</v>
      </c>
      <c r="AE26" s="663"/>
      <c r="AF26" s="663"/>
      <c r="AG26" s="663"/>
      <c r="AH26" s="663"/>
      <c r="AI26" s="663"/>
      <c r="AJ26" s="663"/>
      <c r="AK26" s="663"/>
      <c r="AL26" s="664" t="s">
        <v>131</v>
      </c>
      <c r="AM26" s="665"/>
      <c r="AN26" s="665"/>
      <c r="AO26" s="666"/>
      <c r="AP26" s="656" t="s">
        <v>300</v>
      </c>
      <c r="AQ26" s="675"/>
      <c r="AR26" s="675"/>
      <c r="AS26" s="675"/>
      <c r="AT26" s="675"/>
      <c r="AU26" s="675"/>
      <c r="AV26" s="675"/>
      <c r="AW26" s="675"/>
      <c r="AX26" s="675"/>
      <c r="AY26" s="675"/>
      <c r="AZ26" s="675"/>
      <c r="BA26" s="675"/>
      <c r="BB26" s="675"/>
      <c r="BC26" s="675"/>
      <c r="BD26" s="675"/>
      <c r="BE26" s="675"/>
      <c r="BF26" s="676"/>
      <c r="BG26" s="659" t="s">
        <v>131</v>
      </c>
      <c r="BH26" s="660"/>
      <c r="BI26" s="660"/>
      <c r="BJ26" s="660"/>
      <c r="BK26" s="660"/>
      <c r="BL26" s="660"/>
      <c r="BM26" s="660"/>
      <c r="BN26" s="661"/>
      <c r="BO26" s="662" t="s">
        <v>246</v>
      </c>
      <c r="BP26" s="662"/>
      <c r="BQ26" s="662"/>
      <c r="BR26" s="662"/>
      <c r="BS26" s="663" t="s">
        <v>246</v>
      </c>
      <c r="BT26" s="663"/>
      <c r="BU26" s="663"/>
      <c r="BV26" s="663"/>
      <c r="BW26" s="663"/>
      <c r="BX26" s="663"/>
      <c r="BY26" s="663"/>
      <c r="BZ26" s="663"/>
      <c r="CA26" s="663"/>
      <c r="CB26" s="667"/>
      <c r="CD26" s="656" t="s">
        <v>301</v>
      </c>
      <c r="CE26" s="657"/>
      <c r="CF26" s="657"/>
      <c r="CG26" s="657"/>
      <c r="CH26" s="657"/>
      <c r="CI26" s="657"/>
      <c r="CJ26" s="657"/>
      <c r="CK26" s="657"/>
      <c r="CL26" s="657"/>
      <c r="CM26" s="657"/>
      <c r="CN26" s="657"/>
      <c r="CO26" s="657"/>
      <c r="CP26" s="657"/>
      <c r="CQ26" s="658"/>
      <c r="CR26" s="659">
        <v>467968</v>
      </c>
      <c r="CS26" s="660"/>
      <c r="CT26" s="660"/>
      <c r="CU26" s="660"/>
      <c r="CV26" s="660"/>
      <c r="CW26" s="660"/>
      <c r="CX26" s="660"/>
      <c r="CY26" s="661"/>
      <c r="CZ26" s="664">
        <v>11.6</v>
      </c>
      <c r="DA26" s="689"/>
      <c r="DB26" s="689"/>
      <c r="DC26" s="693"/>
      <c r="DD26" s="668">
        <v>428280</v>
      </c>
      <c r="DE26" s="660"/>
      <c r="DF26" s="660"/>
      <c r="DG26" s="660"/>
      <c r="DH26" s="660"/>
      <c r="DI26" s="660"/>
      <c r="DJ26" s="660"/>
      <c r="DK26" s="661"/>
      <c r="DL26" s="668" t="s">
        <v>246</v>
      </c>
      <c r="DM26" s="660"/>
      <c r="DN26" s="660"/>
      <c r="DO26" s="660"/>
      <c r="DP26" s="660"/>
      <c r="DQ26" s="660"/>
      <c r="DR26" s="660"/>
      <c r="DS26" s="660"/>
      <c r="DT26" s="660"/>
      <c r="DU26" s="660"/>
      <c r="DV26" s="661"/>
      <c r="DW26" s="664" t="s">
        <v>246</v>
      </c>
      <c r="DX26" s="689"/>
      <c r="DY26" s="689"/>
      <c r="DZ26" s="689"/>
      <c r="EA26" s="689"/>
      <c r="EB26" s="689"/>
      <c r="EC26" s="690"/>
    </row>
    <row r="27" spans="2:133" ht="11.25" customHeight="1" x14ac:dyDescent="0.15">
      <c r="B27" s="656" t="s">
        <v>302</v>
      </c>
      <c r="C27" s="657"/>
      <c r="D27" s="657"/>
      <c r="E27" s="657"/>
      <c r="F27" s="657"/>
      <c r="G27" s="657"/>
      <c r="H27" s="657"/>
      <c r="I27" s="657"/>
      <c r="J27" s="657"/>
      <c r="K27" s="657"/>
      <c r="L27" s="657"/>
      <c r="M27" s="657"/>
      <c r="N27" s="657"/>
      <c r="O27" s="657"/>
      <c r="P27" s="657"/>
      <c r="Q27" s="658"/>
      <c r="R27" s="659">
        <v>2512</v>
      </c>
      <c r="S27" s="660"/>
      <c r="T27" s="660"/>
      <c r="U27" s="660"/>
      <c r="V27" s="660"/>
      <c r="W27" s="660"/>
      <c r="X27" s="660"/>
      <c r="Y27" s="661"/>
      <c r="Z27" s="662">
        <v>0.1</v>
      </c>
      <c r="AA27" s="662"/>
      <c r="AB27" s="662"/>
      <c r="AC27" s="662"/>
      <c r="AD27" s="663" t="s">
        <v>246</v>
      </c>
      <c r="AE27" s="663"/>
      <c r="AF27" s="663"/>
      <c r="AG27" s="663"/>
      <c r="AH27" s="663"/>
      <c r="AI27" s="663"/>
      <c r="AJ27" s="663"/>
      <c r="AK27" s="663"/>
      <c r="AL27" s="664" t="s">
        <v>131</v>
      </c>
      <c r="AM27" s="665"/>
      <c r="AN27" s="665"/>
      <c r="AO27" s="666"/>
      <c r="AP27" s="656" t="s">
        <v>303</v>
      </c>
      <c r="AQ27" s="657"/>
      <c r="AR27" s="657"/>
      <c r="AS27" s="657"/>
      <c r="AT27" s="657"/>
      <c r="AU27" s="657"/>
      <c r="AV27" s="657"/>
      <c r="AW27" s="657"/>
      <c r="AX27" s="657"/>
      <c r="AY27" s="657"/>
      <c r="AZ27" s="657"/>
      <c r="BA27" s="657"/>
      <c r="BB27" s="657"/>
      <c r="BC27" s="657"/>
      <c r="BD27" s="657"/>
      <c r="BE27" s="657"/>
      <c r="BF27" s="658"/>
      <c r="BG27" s="659">
        <v>426176</v>
      </c>
      <c r="BH27" s="660"/>
      <c r="BI27" s="660"/>
      <c r="BJ27" s="660"/>
      <c r="BK27" s="660"/>
      <c r="BL27" s="660"/>
      <c r="BM27" s="660"/>
      <c r="BN27" s="661"/>
      <c r="BO27" s="662">
        <v>100</v>
      </c>
      <c r="BP27" s="662"/>
      <c r="BQ27" s="662"/>
      <c r="BR27" s="662"/>
      <c r="BS27" s="663">
        <v>30233</v>
      </c>
      <c r="BT27" s="663"/>
      <c r="BU27" s="663"/>
      <c r="BV27" s="663"/>
      <c r="BW27" s="663"/>
      <c r="BX27" s="663"/>
      <c r="BY27" s="663"/>
      <c r="BZ27" s="663"/>
      <c r="CA27" s="663"/>
      <c r="CB27" s="667"/>
      <c r="CD27" s="656" t="s">
        <v>304</v>
      </c>
      <c r="CE27" s="657"/>
      <c r="CF27" s="657"/>
      <c r="CG27" s="657"/>
      <c r="CH27" s="657"/>
      <c r="CI27" s="657"/>
      <c r="CJ27" s="657"/>
      <c r="CK27" s="657"/>
      <c r="CL27" s="657"/>
      <c r="CM27" s="657"/>
      <c r="CN27" s="657"/>
      <c r="CO27" s="657"/>
      <c r="CP27" s="657"/>
      <c r="CQ27" s="658"/>
      <c r="CR27" s="659">
        <v>273146</v>
      </c>
      <c r="CS27" s="691"/>
      <c r="CT27" s="691"/>
      <c r="CU27" s="691"/>
      <c r="CV27" s="691"/>
      <c r="CW27" s="691"/>
      <c r="CX27" s="691"/>
      <c r="CY27" s="692"/>
      <c r="CZ27" s="664">
        <v>6.8</v>
      </c>
      <c r="DA27" s="689"/>
      <c r="DB27" s="689"/>
      <c r="DC27" s="693"/>
      <c r="DD27" s="668">
        <v>65162</v>
      </c>
      <c r="DE27" s="691"/>
      <c r="DF27" s="691"/>
      <c r="DG27" s="691"/>
      <c r="DH27" s="691"/>
      <c r="DI27" s="691"/>
      <c r="DJ27" s="691"/>
      <c r="DK27" s="692"/>
      <c r="DL27" s="668">
        <v>59924</v>
      </c>
      <c r="DM27" s="691"/>
      <c r="DN27" s="691"/>
      <c r="DO27" s="691"/>
      <c r="DP27" s="691"/>
      <c r="DQ27" s="691"/>
      <c r="DR27" s="691"/>
      <c r="DS27" s="691"/>
      <c r="DT27" s="691"/>
      <c r="DU27" s="691"/>
      <c r="DV27" s="692"/>
      <c r="DW27" s="664">
        <v>2.6</v>
      </c>
      <c r="DX27" s="689"/>
      <c r="DY27" s="689"/>
      <c r="DZ27" s="689"/>
      <c r="EA27" s="689"/>
      <c r="EB27" s="689"/>
      <c r="EC27" s="690"/>
    </row>
    <row r="28" spans="2:133" ht="11.25" customHeight="1" x14ac:dyDescent="0.15">
      <c r="B28" s="656" t="s">
        <v>305</v>
      </c>
      <c r="C28" s="657"/>
      <c r="D28" s="657"/>
      <c r="E28" s="657"/>
      <c r="F28" s="657"/>
      <c r="G28" s="657"/>
      <c r="H28" s="657"/>
      <c r="I28" s="657"/>
      <c r="J28" s="657"/>
      <c r="K28" s="657"/>
      <c r="L28" s="657"/>
      <c r="M28" s="657"/>
      <c r="N28" s="657"/>
      <c r="O28" s="657"/>
      <c r="P28" s="657"/>
      <c r="Q28" s="658"/>
      <c r="R28" s="659">
        <v>111593</v>
      </c>
      <c r="S28" s="660"/>
      <c r="T28" s="660"/>
      <c r="U28" s="660"/>
      <c r="V28" s="660"/>
      <c r="W28" s="660"/>
      <c r="X28" s="660"/>
      <c r="Y28" s="661"/>
      <c r="Z28" s="662">
        <v>2.7</v>
      </c>
      <c r="AA28" s="662"/>
      <c r="AB28" s="662"/>
      <c r="AC28" s="662"/>
      <c r="AD28" s="663">
        <v>7282</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306</v>
      </c>
      <c r="CE28" s="657"/>
      <c r="CF28" s="657"/>
      <c r="CG28" s="657"/>
      <c r="CH28" s="657"/>
      <c r="CI28" s="657"/>
      <c r="CJ28" s="657"/>
      <c r="CK28" s="657"/>
      <c r="CL28" s="657"/>
      <c r="CM28" s="657"/>
      <c r="CN28" s="657"/>
      <c r="CO28" s="657"/>
      <c r="CP28" s="657"/>
      <c r="CQ28" s="658"/>
      <c r="CR28" s="659">
        <v>365153</v>
      </c>
      <c r="CS28" s="660"/>
      <c r="CT28" s="660"/>
      <c r="CU28" s="660"/>
      <c r="CV28" s="660"/>
      <c r="CW28" s="660"/>
      <c r="CX28" s="660"/>
      <c r="CY28" s="661"/>
      <c r="CZ28" s="664">
        <v>9.1</v>
      </c>
      <c r="DA28" s="689"/>
      <c r="DB28" s="689"/>
      <c r="DC28" s="693"/>
      <c r="DD28" s="668">
        <v>283591</v>
      </c>
      <c r="DE28" s="660"/>
      <c r="DF28" s="660"/>
      <c r="DG28" s="660"/>
      <c r="DH28" s="660"/>
      <c r="DI28" s="660"/>
      <c r="DJ28" s="660"/>
      <c r="DK28" s="661"/>
      <c r="DL28" s="668">
        <v>283591</v>
      </c>
      <c r="DM28" s="660"/>
      <c r="DN28" s="660"/>
      <c r="DO28" s="660"/>
      <c r="DP28" s="660"/>
      <c r="DQ28" s="660"/>
      <c r="DR28" s="660"/>
      <c r="DS28" s="660"/>
      <c r="DT28" s="660"/>
      <c r="DU28" s="660"/>
      <c r="DV28" s="661"/>
      <c r="DW28" s="664">
        <v>12.3</v>
      </c>
      <c r="DX28" s="689"/>
      <c r="DY28" s="689"/>
      <c r="DZ28" s="689"/>
      <c r="EA28" s="689"/>
      <c r="EB28" s="689"/>
      <c r="EC28" s="690"/>
    </row>
    <row r="29" spans="2:133" ht="11.25" customHeight="1" x14ac:dyDescent="0.15">
      <c r="B29" s="656" t="s">
        <v>307</v>
      </c>
      <c r="C29" s="657"/>
      <c r="D29" s="657"/>
      <c r="E29" s="657"/>
      <c r="F29" s="657"/>
      <c r="G29" s="657"/>
      <c r="H29" s="657"/>
      <c r="I29" s="657"/>
      <c r="J29" s="657"/>
      <c r="K29" s="657"/>
      <c r="L29" s="657"/>
      <c r="M29" s="657"/>
      <c r="N29" s="657"/>
      <c r="O29" s="657"/>
      <c r="P29" s="657"/>
      <c r="Q29" s="658"/>
      <c r="R29" s="659">
        <v>6378</v>
      </c>
      <c r="S29" s="660"/>
      <c r="T29" s="660"/>
      <c r="U29" s="660"/>
      <c r="V29" s="660"/>
      <c r="W29" s="660"/>
      <c r="X29" s="660"/>
      <c r="Y29" s="661"/>
      <c r="Z29" s="662">
        <v>0.2</v>
      </c>
      <c r="AA29" s="662"/>
      <c r="AB29" s="662"/>
      <c r="AC29" s="662"/>
      <c r="AD29" s="663">
        <v>1050</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308</v>
      </c>
      <c r="CE29" s="696"/>
      <c r="CF29" s="656" t="s">
        <v>309</v>
      </c>
      <c r="CG29" s="657"/>
      <c r="CH29" s="657"/>
      <c r="CI29" s="657"/>
      <c r="CJ29" s="657"/>
      <c r="CK29" s="657"/>
      <c r="CL29" s="657"/>
      <c r="CM29" s="657"/>
      <c r="CN29" s="657"/>
      <c r="CO29" s="657"/>
      <c r="CP29" s="657"/>
      <c r="CQ29" s="658"/>
      <c r="CR29" s="659">
        <v>365153</v>
      </c>
      <c r="CS29" s="691"/>
      <c r="CT29" s="691"/>
      <c r="CU29" s="691"/>
      <c r="CV29" s="691"/>
      <c r="CW29" s="691"/>
      <c r="CX29" s="691"/>
      <c r="CY29" s="692"/>
      <c r="CZ29" s="664">
        <v>9.1</v>
      </c>
      <c r="DA29" s="689"/>
      <c r="DB29" s="689"/>
      <c r="DC29" s="693"/>
      <c r="DD29" s="668">
        <v>283591</v>
      </c>
      <c r="DE29" s="691"/>
      <c r="DF29" s="691"/>
      <c r="DG29" s="691"/>
      <c r="DH29" s="691"/>
      <c r="DI29" s="691"/>
      <c r="DJ29" s="691"/>
      <c r="DK29" s="692"/>
      <c r="DL29" s="668">
        <v>283591</v>
      </c>
      <c r="DM29" s="691"/>
      <c r="DN29" s="691"/>
      <c r="DO29" s="691"/>
      <c r="DP29" s="691"/>
      <c r="DQ29" s="691"/>
      <c r="DR29" s="691"/>
      <c r="DS29" s="691"/>
      <c r="DT29" s="691"/>
      <c r="DU29" s="691"/>
      <c r="DV29" s="692"/>
      <c r="DW29" s="664">
        <v>12.3</v>
      </c>
      <c r="DX29" s="689"/>
      <c r="DY29" s="689"/>
      <c r="DZ29" s="689"/>
      <c r="EA29" s="689"/>
      <c r="EB29" s="689"/>
      <c r="EC29" s="690"/>
    </row>
    <row r="30" spans="2:133" ht="11.25" customHeight="1" x14ac:dyDescent="0.15">
      <c r="B30" s="656" t="s">
        <v>310</v>
      </c>
      <c r="C30" s="657"/>
      <c r="D30" s="657"/>
      <c r="E30" s="657"/>
      <c r="F30" s="657"/>
      <c r="G30" s="657"/>
      <c r="H30" s="657"/>
      <c r="I30" s="657"/>
      <c r="J30" s="657"/>
      <c r="K30" s="657"/>
      <c r="L30" s="657"/>
      <c r="M30" s="657"/>
      <c r="N30" s="657"/>
      <c r="O30" s="657"/>
      <c r="P30" s="657"/>
      <c r="Q30" s="658"/>
      <c r="R30" s="659">
        <v>349043</v>
      </c>
      <c r="S30" s="660"/>
      <c r="T30" s="660"/>
      <c r="U30" s="660"/>
      <c r="V30" s="660"/>
      <c r="W30" s="660"/>
      <c r="X30" s="660"/>
      <c r="Y30" s="661"/>
      <c r="Z30" s="662">
        <v>8.5</v>
      </c>
      <c r="AA30" s="662"/>
      <c r="AB30" s="662"/>
      <c r="AC30" s="662"/>
      <c r="AD30" s="663" t="s">
        <v>131</v>
      </c>
      <c r="AE30" s="663"/>
      <c r="AF30" s="663"/>
      <c r="AG30" s="663"/>
      <c r="AH30" s="663"/>
      <c r="AI30" s="663"/>
      <c r="AJ30" s="663"/>
      <c r="AK30" s="663"/>
      <c r="AL30" s="664" t="s">
        <v>131</v>
      </c>
      <c r="AM30" s="665"/>
      <c r="AN30" s="665"/>
      <c r="AO30" s="666"/>
      <c r="AP30" s="641" t="s">
        <v>226</v>
      </c>
      <c r="AQ30" s="642"/>
      <c r="AR30" s="642"/>
      <c r="AS30" s="642"/>
      <c r="AT30" s="642"/>
      <c r="AU30" s="642"/>
      <c r="AV30" s="642"/>
      <c r="AW30" s="642"/>
      <c r="AX30" s="642"/>
      <c r="AY30" s="642"/>
      <c r="AZ30" s="642"/>
      <c r="BA30" s="642"/>
      <c r="BB30" s="642"/>
      <c r="BC30" s="642"/>
      <c r="BD30" s="642"/>
      <c r="BE30" s="642"/>
      <c r="BF30" s="643"/>
      <c r="BG30" s="641" t="s">
        <v>311</v>
      </c>
      <c r="BH30" s="701"/>
      <c r="BI30" s="701"/>
      <c r="BJ30" s="701"/>
      <c r="BK30" s="701"/>
      <c r="BL30" s="701"/>
      <c r="BM30" s="701"/>
      <c r="BN30" s="701"/>
      <c r="BO30" s="701"/>
      <c r="BP30" s="701"/>
      <c r="BQ30" s="702"/>
      <c r="BR30" s="641" t="s">
        <v>312</v>
      </c>
      <c r="BS30" s="701"/>
      <c r="BT30" s="701"/>
      <c r="BU30" s="701"/>
      <c r="BV30" s="701"/>
      <c r="BW30" s="701"/>
      <c r="BX30" s="701"/>
      <c r="BY30" s="701"/>
      <c r="BZ30" s="701"/>
      <c r="CA30" s="701"/>
      <c r="CB30" s="702"/>
      <c r="CD30" s="697"/>
      <c r="CE30" s="698"/>
      <c r="CF30" s="656" t="s">
        <v>313</v>
      </c>
      <c r="CG30" s="657"/>
      <c r="CH30" s="657"/>
      <c r="CI30" s="657"/>
      <c r="CJ30" s="657"/>
      <c r="CK30" s="657"/>
      <c r="CL30" s="657"/>
      <c r="CM30" s="657"/>
      <c r="CN30" s="657"/>
      <c r="CO30" s="657"/>
      <c r="CP30" s="657"/>
      <c r="CQ30" s="658"/>
      <c r="CR30" s="659">
        <v>356592</v>
      </c>
      <c r="CS30" s="660"/>
      <c r="CT30" s="660"/>
      <c r="CU30" s="660"/>
      <c r="CV30" s="660"/>
      <c r="CW30" s="660"/>
      <c r="CX30" s="660"/>
      <c r="CY30" s="661"/>
      <c r="CZ30" s="664">
        <v>8.9</v>
      </c>
      <c r="DA30" s="689"/>
      <c r="DB30" s="689"/>
      <c r="DC30" s="693"/>
      <c r="DD30" s="668">
        <v>275030</v>
      </c>
      <c r="DE30" s="660"/>
      <c r="DF30" s="660"/>
      <c r="DG30" s="660"/>
      <c r="DH30" s="660"/>
      <c r="DI30" s="660"/>
      <c r="DJ30" s="660"/>
      <c r="DK30" s="661"/>
      <c r="DL30" s="668">
        <v>275030</v>
      </c>
      <c r="DM30" s="660"/>
      <c r="DN30" s="660"/>
      <c r="DO30" s="660"/>
      <c r="DP30" s="660"/>
      <c r="DQ30" s="660"/>
      <c r="DR30" s="660"/>
      <c r="DS30" s="660"/>
      <c r="DT30" s="660"/>
      <c r="DU30" s="660"/>
      <c r="DV30" s="661"/>
      <c r="DW30" s="664">
        <v>12</v>
      </c>
      <c r="DX30" s="689"/>
      <c r="DY30" s="689"/>
      <c r="DZ30" s="689"/>
      <c r="EA30" s="689"/>
      <c r="EB30" s="689"/>
      <c r="EC30" s="690"/>
    </row>
    <row r="31" spans="2:133" ht="11.25" customHeight="1" x14ac:dyDescent="0.15">
      <c r="B31" s="672" t="s">
        <v>314</v>
      </c>
      <c r="C31" s="673"/>
      <c r="D31" s="673"/>
      <c r="E31" s="673"/>
      <c r="F31" s="673"/>
      <c r="G31" s="673"/>
      <c r="H31" s="673"/>
      <c r="I31" s="673"/>
      <c r="J31" s="673"/>
      <c r="K31" s="673"/>
      <c r="L31" s="673"/>
      <c r="M31" s="673"/>
      <c r="N31" s="673"/>
      <c r="O31" s="673"/>
      <c r="P31" s="673"/>
      <c r="Q31" s="674"/>
      <c r="R31" s="659" t="s">
        <v>131</v>
      </c>
      <c r="S31" s="660"/>
      <c r="T31" s="660"/>
      <c r="U31" s="660"/>
      <c r="V31" s="660"/>
      <c r="W31" s="660"/>
      <c r="X31" s="660"/>
      <c r="Y31" s="661"/>
      <c r="Z31" s="662" t="s">
        <v>131</v>
      </c>
      <c r="AA31" s="662"/>
      <c r="AB31" s="662"/>
      <c r="AC31" s="662"/>
      <c r="AD31" s="663" t="s">
        <v>246</v>
      </c>
      <c r="AE31" s="663"/>
      <c r="AF31" s="663"/>
      <c r="AG31" s="663"/>
      <c r="AH31" s="663"/>
      <c r="AI31" s="663"/>
      <c r="AJ31" s="663"/>
      <c r="AK31" s="663"/>
      <c r="AL31" s="664" t="s">
        <v>246</v>
      </c>
      <c r="AM31" s="665"/>
      <c r="AN31" s="665"/>
      <c r="AO31" s="666"/>
      <c r="AP31" s="705" t="s">
        <v>315</v>
      </c>
      <c r="AQ31" s="706"/>
      <c r="AR31" s="706"/>
      <c r="AS31" s="706"/>
      <c r="AT31" s="711" t="s">
        <v>316</v>
      </c>
      <c r="AU31" s="218"/>
      <c r="AV31" s="218"/>
      <c r="AW31" s="218"/>
      <c r="AX31" s="645" t="s">
        <v>191</v>
      </c>
      <c r="AY31" s="646"/>
      <c r="AZ31" s="646"/>
      <c r="BA31" s="646"/>
      <c r="BB31" s="646"/>
      <c r="BC31" s="646"/>
      <c r="BD31" s="646"/>
      <c r="BE31" s="646"/>
      <c r="BF31" s="647"/>
      <c r="BG31" s="715">
        <v>99.2</v>
      </c>
      <c r="BH31" s="703"/>
      <c r="BI31" s="703"/>
      <c r="BJ31" s="703"/>
      <c r="BK31" s="703"/>
      <c r="BL31" s="703"/>
      <c r="BM31" s="654">
        <v>95.6</v>
      </c>
      <c r="BN31" s="703"/>
      <c r="BO31" s="703"/>
      <c r="BP31" s="703"/>
      <c r="BQ31" s="704"/>
      <c r="BR31" s="715">
        <v>99.2</v>
      </c>
      <c r="BS31" s="703"/>
      <c r="BT31" s="703"/>
      <c r="BU31" s="703"/>
      <c r="BV31" s="703"/>
      <c r="BW31" s="703"/>
      <c r="BX31" s="654">
        <v>94.9</v>
      </c>
      <c r="BY31" s="703"/>
      <c r="BZ31" s="703"/>
      <c r="CA31" s="703"/>
      <c r="CB31" s="704"/>
      <c r="CD31" s="697"/>
      <c r="CE31" s="698"/>
      <c r="CF31" s="656" t="s">
        <v>317</v>
      </c>
      <c r="CG31" s="657"/>
      <c r="CH31" s="657"/>
      <c r="CI31" s="657"/>
      <c r="CJ31" s="657"/>
      <c r="CK31" s="657"/>
      <c r="CL31" s="657"/>
      <c r="CM31" s="657"/>
      <c r="CN31" s="657"/>
      <c r="CO31" s="657"/>
      <c r="CP31" s="657"/>
      <c r="CQ31" s="658"/>
      <c r="CR31" s="659">
        <v>8561</v>
      </c>
      <c r="CS31" s="691"/>
      <c r="CT31" s="691"/>
      <c r="CU31" s="691"/>
      <c r="CV31" s="691"/>
      <c r="CW31" s="691"/>
      <c r="CX31" s="691"/>
      <c r="CY31" s="692"/>
      <c r="CZ31" s="664">
        <v>0.2</v>
      </c>
      <c r="DA31" s="689"/>
      <c r="DB31" s="689"/>
      <c r="DC31" s="693"/>
      <c r="DD31" s="668">
        <v>8561</v>
      </c>
      <c r="DE31" s="691"/>
      <c r="DF31" s="691"/>
      <c r="DG31" s="691"/>
      <c r="DH31" s="691"/>
      <c r="DI31" s="691"/>
      <c r="DJ31" s="691"/>
      <c r="DK31" s="692"/>
      <c r="DL31" s="668">
        <v>8561</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15">
      <c r="B32" s="656" t="s">
        <v>318</v>
      </c>
      <c r="C32" s="657"/>
      <c r="D32" s="657"/>
      <c r="E32" s="657"/>
      <c r="F32" s="657"/>
      <c r="G32" s="657"/>
      <c r="H32" s="657"/>
      <c r="I32" s="657"/>
      <c r="J32" s="657"/>
      <c r="K32" s="657"/>
      <c r="L32" s="657"/>
      <c r="M32" s="657"/>
      <c r="N32" s="657"/>
      <c r="O32" s="657"/>
      <c r="P32" s="657"/>
      <c r="Q32" s="658"/>
      <c r="R32" s="659">
        <v>526327</v>
      </c>
      <c r="S32" s="660"/>
      <c r="T32" s="660"/>
      <c r="U32" s="660"/>
      <c r="V32" s="660"/>
      <c r="W32" s="660"/>
      <c r="X32" s="660"/>
      <c r="Y32" s="661"/>
      <c r="Z32" s="662">
        <v>12.7</v>
      </c>
      <c r="AA32" s="662"/>
      <c r="AB32" s="662"/>
      <c r="AC32" s="662"/>
      <c r="AD32" s="663" t="s">
        <v>131</v>
      </c>
      <c r="AE32" s="663"/>
      <c r="AF32" s="663"/>
      <c r="AG32" s="663"/>
      <c r="AH32" s="663"/>
      <c r="AI32" s="663"/>
      <c r="AJ32" s="663"/>
      <c r="AK32" s="663"/>
      <c r="AL32" s="664" t="s">
        <v>246</v>
      </c>
      <c r="AM32" s="665"/>
      <c r="AN32" s="665"/>
      <c r="AO32" s="666"/>
      <c r="AP32" s="707"/>
      <c r="AQ32" s="708"/>
      <c r="AR32" s="708"/>
      <c r="AS32" s="708"/>
      <c r="AT32" s="712"/>
      <c r="AU32" s="214" t="s">
        <v>319</v>
      </c>
      <c r="AX32" s="656" t="s">
        <v>320</v>
      </c>
      <c r="AY32" s="657"/>
      <c r="AZ32" s="657"/>
      <c r="BA32" s="657"/>
      <c r="BB32" s="657"/>
      <c r="BC32" s="657"/>
      <c r="BD32" s="657"/>
      <c r="BE32" s="657"/>
      <c r="BF32" s="658"/>
      <c r="BG32" s="716">
        <v>99.2</v>
      </c>
      <c r="BH32" s="691"/>
      <c r="BI32" s="691"/>
      <c r="BJ32" s="691"/>
      <c r="BK32" s="691"/>
      <c r="BL32" s="691"/>
      <c r="BM32" s="665">
        <v>96.9</v>
      </c>
      <c r="BN32" s="691"/>
      <c r="BO32" s="691"/>
      <c r="BP32" s="691"/>
      <c r="BQ32" s="714"/>
      <c r="BR32" s="716">
        <v>99.4</v>
      </c>
      <c r="BS32" s="691"/>
      <c r="BT32" s="691"/>
      <c r="BU32" s="691"/>
      <c r="BV32" s="691"/>
      <c r="BW32" s="691"/>
      <c r="BX32" s="665">
        <v>97</v>
      </c>
      <c r="BY32" s="691"/>
      <c r="BZ32" s="691"/>
      <c r="CA32" s="691"/>
      <c r="CB32" s="714"/>
      <c r="CD32" s="699"/>
      <c r="CE32" s="700"/>
      <c r="CF32" s="656" t="s">
        <v>321</v>
      </c>
      <c r="CG32" s="657"/>
      <c r="CH32" s="657"/>
      <c r="CI32" s="657"/>
      <c r="CJ32" s="657"/>
      <c r="CK32" s="657"/>
      <c r="CL32" s="657"/>
      <c r="CM32" s="657"/>
      <c r="CN32" s="657"/>
      <c r="CO32" s="657"/>
      <c r="CP32" s="657"/>
      <c r="CQ32" s="658"/>
      <c r="CR32" s="659" t="s">
        <v>131</v>
      </c>
      <c r="CS32" s="660"/>
      <c r="CT32" s="660"/>
      <c r="CU32" s="660"/>
      <c r="CV32" s="660"/>
      <c r="CW32" s="660"/>
      <c r="CX32" s="660"/>
      <c r="CY32" s="661"/>
      <c r="CZ32" s="664" t="s">
        <v>246</v>
      </c>
      <c r="DA32" s="689"/>
      <c r="DB32" s="689"/>
      <c r="DC32" s="693"/>
      <c r="DD32" s="668" t="s">
        <v>131</v>
      </c>
      <c r="DE32" s="660"/>
      <c r="DF32" s="660"/>
      <c r="DG32" s="660"/>
      <c r="DH32" s="660"/>
      <c r="DI32" s="660"/>
      <c r="DJ32" s="660"/>
      <c r="DK32" s="661"/>
      <c r="DL32" s="668" t="s">
        <v>246</v>
      </c>
      <c r="DM32" s="660"/>
      <c r="DN32" s="660"/>
      <c r="DO32" s="660"/>
      <c r="DP32" s="660"/>
      <c r="DQ32" s="660"/>
      <c r="DR32" s="660"/>
      <c r="DS32" s="660"/>
      <c r="DT32" s="660"/>
      <c r="DU32" s="660"/>
      <c r="DV32" s="661"/>
      <c r="DW32" s="664" t="s">
        <v>246</v>
      </c>
      <c r="DX32" s="689"/>
      <c r="DY32" s="689"/>
      <c r="DZ32" s="689"/>
      <c r="EA32" s="689"/>
      <c r="EB32" s="689"/>
      <c r="EC32" s="690"/>
    </row>
    <row r="33" spans="2:133" ht="11.25" customHeight="1" x14ac:dyDescent="0.15">
      <c r="B33" s="656" t="s">
        <v>322</v>
      </c>
      <c r="C33" s="657"/>
      <c r="D33" s="657"/>
      <c r="E33" s="657"/>
      <c r="F33" s="657"/>
      <c r="G33" s="657"/>
      <c r="H33" s="657"/>
      <c r="I33" s="657"/>
      <c r="J33" s="657"/>
      <c r="K33" s="657"/>
      <c r="L33" s="657"/>
      <c r="M33" s="657"/>
      <c r="N33" s="657"/>
      <c r="O33" s="657"/>
      <c r="P33" s="657"/>
      <c r="Q33" s="658"/>
      <c r="R33" s="659">
        <v>36199</v>
      </c>
      <c r="S33" s="660"/>
      <c r="T33" s="660"/>
      <c r="U33" s="660"/>
      <c r="V33" s="660"/>
      <c r="W33" s="660"/>
      <c r="X33" s="660"/>
      <c r="Y33" s="661"/>
      <c r="Z33" s="662">
        <v>0.9</v>
      </c>
      <c r="AA33" s="662"/>
      <c r="AB33" s="662"/>
      <c r="AC33" s="662"/>
      <c r="AD33" s="663">
        <v>21585</v>
      </c>
      <c r="AE33" s="663"/>
      <c r="AF33" s="663"/>
      <c r="AG33" s="663"/>
      <c r="AH33" s="663"/>
      <c r="AI33" s="663"/>
      <c r="AJ33" s="663"/>
      <c r="AK33" s="663"/>
      <c r="AL33" s="664">
        <v>0.9</v>
      </c>
      <c r="AM33" s="665"/>
      <c r="AN33" s="665"/>
      <c r="AO33" s="666"/>
      <c r="AP33" s="709"/>
      <c r="AQ33" s="710"/>
      <c r="AR33" s="710"/>
      <c r="AS33" s="710"/>
      <c r="AT33" s="713"/>
      <c r="AU33" s="219"/>
      <c r="AV33" s="219"/>
      <c r="AW33" s="219"/>
      <c r="AX33" s="680" t="s">
        <v>323</v>
      </c>
      <c r="AY33" s="681"/>
      <c r="AZ33" s="681"/>
      <c r="BA33" s="681"/>
      <c r="BB33" s="681"/>
      <c r="BC33" s="681"/>
      <c r="BD33" s="681"/>
      <c r="BE33" s="681"/>
      <c r="BF33" s="682"/>
      <c r="BG33" s="717">
        <v>98.9</v>
      </c>
      <c r="BH33" s="718"/>
      <c r="BI33" s="718"/>
      <c r="BJ33" s="718"/>
      <c r="BK33" s="718"/>
      <c r="BL33" s="718"/>
      <c r="BM33" s="719">
        <v>93.5</v>
      </c>
      <c r="BN33" s="718"/>
      <c r="BO33" s="718"/>
      <c r="BP33" s="718"/>
      <c r="BQ33" s="720"/>
      <c r="BR33" s="717">
        <v>98.8</v>
      </c>
      <c r="BS33" s="718"/>
      <c r="BT33" s="718"/>
      <c r="BU33" s="718"/>
      <c r="BV33" s="718"/>
      <c r="BW33" s="718"/>
      <c r="BX33" s="719">
        <v>91.5</v>
      </c>
      <c r="BY33" s="718"/>
      <c r="BZ33" s="718"/>
      <c r="CA33" s="718"/>
      <c r="CB33" s="720"/>
      <c r="CD33" s="656" t="s">
        <v>324</v>
      </c>
      <c r="CE33" s="657"/>
      <c r="CF33" s="657"/>
      <c r="CG33" s="657"/>
      <c r="CH33" s="657"/>
      <c r="CI33" s="657"/>
      <c r="CJ33" s="657"/>
      <c r="CK33" s="657"/>
      <c r="CL33" s="657"/>
      <c r="CM33" s="657"/>
      <c r="CN33" s="657"/>
      <c r="CO33" s="657"/>
      <c r="CP33" s="657"/>
      <c r="CQ33" s="658"/>
      <c r="CR33" s="659">
        <v>1937819</v>
      </c>
      <c r="CS33" s="691"/>
      <c r="CT33" s="691"/>
      <c r="CU33" s="691"/>
      <c r="CV33" s="691"/>
      <c r="CW33" s="691"/>
      <c r="CX33" s="691"/>
      <c r="CY33" s="692"/>
      <c r="CZ33" s="664">
        <v>48.2</v>
      </c>
      <c r="DA33" s="689"/>
      <c r="DB33" s="689"/>
      <c r="DC33" s="693"/>
      <c r="DD33" s="668">
        <v>1404267</v>
      </c>
      <c r="DE33" s="691"/>
      <c r="DF33" s="691"/>
      <c r="DG33" s="691"/>
      <c r="DH33" s="691"/>
      <c r="DI33" s="691"/>
      <c r="DJ33" s="691"/>
      <c r="DK33" s="692"/>
      <c r="DL33" s="668">
        <v>826186</v>
      </c>
      <c r="DM33" s="691"/>
      <c r="DN33" s="691"/>
      <c r="DO33" s="691"/>
      <c r="DP33" s="691"/>
      <c r="DQ33" s="691"/>
      <c r="DR33" s="691"/>
      <c r="DS33" s="691"/>
      <c r="DT33" s="691"/>
      <c r="DU33" s="691"/>
      <c r="DV33" s="692"/>
      <c r="DW33" s="664">
        <v>35.9</v>
      </c>
      <c r="DX33" s="689"/>
      <c r="DY33" s="689"/>
      <c r="DZ33" s="689"/>
      <c r="EA33" s="689"/>
      <c r="EB33" s="689"/>
      <c r="EC33" s="690"/>
    </row>
    <row r="34" spans="2:133" ht="11.25" customHeight="1" x14ac:dyDescent="0.15">
      <c r="B34" s="656" t="s">
        <v>325</v>
      </c>
      <c r="C34" s="657"/>
      <c r="D34" s="657"/>
      <c r="E34" s="657"/>
      <c r="F34" s="657"/>
      <c r="G34" s="657"/>
      <c r="H34" s="657"/>
      <c r="I34" s="657"/>
      <c r="J34" s="657"/>
      <c r="K34" s="657"/>
      <c r="L34" s="657"/>
      <c r="M34" s="657"/>
      <c r="N34" s="657"/>
      <c r="O34" s="657"/>
      <c r="P34" s="657"/>
      <c r="Q34" s="658"/>
      <c r="R34" s="659">
        <v>91685</v>
      </c>
      <c r="S34" s="660"/>
      <c r="T34" s="660"/>
      <c r="U34" s="660"/>
      <c r="V34" s="660"/>
      <c r="W34" s="660"/>
      <c r="X34" s="660"/>
      <c r="Y34" s="661"/>
      <c r="Z34" s="662">
        <v>2.2000000000000002</v>
      </c>
      <c r="AA34" s="662"/>
      <c r="AB34" s="662"/>
      <c r="AC34" s="662"/>
      <c r="AD34" s="663" t="s">
        <v>131</v>
      </c>
      <c r="AE34" s="663"/>
      <c r="AF34" s="663"/>
      <c r="AG34" s="663"/>
      <c r="AH34" s="663"/>
      <c r="AI34" s="663"/>
      <c r="AJ34" s="663"/>
      <c r="AK34" s="663"/>
      <c r="AL34" s="664" t="s">
        <v>131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326</v>
      </c>
      <c r="CE34" s="657"/>
      <c r="CF34" s="657"/>
      <c r="CG34" s="657"/>
      <c r="CH34" s="657"/>
      <c r="CI34" s="657"/>
      <c r="CJ34" s="657"/>
      <c r="CK34" s="657"/>
      <c r="CL34" s="657"/>
      <c r="CM34" s="657"/>
      <c r="CN34" s="657"/>
      <c r="CO34" s="657"/>
      <c r="CP34" s="657"/>
      <c r="CQ34" s="658"/>
      <c r="CR34" s="659">
        <v>585188</v>
      </c>
      <c r="CS34" s="660"/>
      <c r="CT34" s="660"/>
      <c r="CU34" s="660"/>
      <c r="CV34" s="660"/>
      <c r="CW34" s="660"/>
      <c r="CX34" s="660"/>
      <c r="CY34" s="661"/>
      <c r="CZ34" s="664">
        <v>14.6</v>
      </c>
      <c r="DA34" s="689"/>
      <c r="DB34" s="689"/>
      <c r="DC34" s="693"/>
      <c r="DD34" s="668">
        <v>365530</v>
      </c>
      <c r="DE34" s="660"/>
      <c r="DF34" s="660"/>
      <c r="DG34" s="660"/>
      <c r="DH34" s="660"/>
      <c r="DI34" s="660"/>
      <c r="DJ34" s="660"/>
      <c r="DK34" s="661"/>
      <c r="DL34" s="668">
        <v>296944</v>
      </c>
      <c r="DM34" s="660"/>
      <c r="DN34" s="660"/>
      <c r="DO34" s="660"/>
      <c r="DP34" s="660"/>
      <c r="DQ34" s="660"/>
      <c r="DR34" s="660"/>
      <c r="DS34" s="660"/>
      <c r="DT34" s="660"/>
      <c r="DU34" s="660"/>
      <c r="DV34" s="661"/>
      <c r="DW34" s="664">
        <v>12.9</v>
      </c>
      <c r="DX34" s="689"/>
      <c r="DY34" s="689"/>
      <c r="DZ34" s="689"/>
      <c r="EA34" s="689"/>
      <c r="EB34" s="689"/>
      <c r="EC34" s="690"/>
    </row>
    <row r="35" spans="2:133" ht="11.25" customHeight="1" x14ac:dyDescent="0.15">
      <c r="B35" s="656" t="s">
        <v>327</v>
      </c>
      <c r="C35" s="657"/>
      <c r="D35" s="657"/>
      <c r="E35" s="657"/>
      <c r="F35" s="657"/>
      <c r="G35" s="657"/>
      <c r="H35" s="657"/>
      <c r="I35" s="657"/>
      <c r="J35" s="657"/>
      <c r="K35" s="657"/>
      <c r="L35" s="657"/>
      <c r="M35" s="657"/>
      <c r="N35" s="657"/>
      <c r="O35" s="657"/>
      <c r="P35" s="657"/>
      <c r="Q35" s="658"/>
      <c r="R35" s="659">
        <v>80394</v>
      </c>
      <c r="S35" s="660"/>
      <c r="T35" s="660"/>
      <c r="U35" s="660"/>
      <c r="V35" s="660"/>
      <c r="W35" s="660"/>
      <c r="X35" s="660"/>
      <c r="Y35" s="661"/>
      <c r="Z35" s="662">
        <v>1.9</v>
      </c>
      <c r="AA35" s="662"/>
      <c r="AB35" s="662"/>
      <c r="AC35" s="662"/>
      <c r="AD35" s="663" t="s">
        <v>131</v>
      </c>
      <c r="AE35" s="663"/>
      <c r="AF35" s="663"/>
      <c r="AG35" s="663"/>
      <c r="AH35" s="663"/>
      <c r="AI35" s="663"/>
      <c r="AJ35" s="663"/>
      <c r="AK35" s="663"/>
      <c r="AL35" s="664" t="s">
        <v>246</v>
      </c>
      <c r="AM35" s="665"/>
      <c r="AN35" s="665"/>
      <c r="AO35" s="666"/>
      <c r="AP35" s="222"/>
      <c r="AQ35" s="641" t="s">
        <v>328</v>
      </c>
      <c r="AR35" s="642"/>
      <c r="AS35" s="642"/>
      <c r="AT35" s="642"/>
      <c r="AU35" s="642"/>
      <c r="AV35" s="642"/>
      <c r="AW35" s="642"/>
      <c r="AX35" s="642"/>
      <c r="AY35" s="642"/>
      <c r="AZ35" s="642"/>
      <c r="BA35" s="642"/>
      <c r="BB35" s="642"/>
      <c r="BC35" s="642"/>
      <c r="BD35" s="642"/>
      <c r="BE35" s="642"/>
      <c r="BF35" s="643"/>
      <c r="BG35" s="641" t="s">
        <v>329</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330</v>
      </c>
      <c r="CE35" s="657"/>
      <c r="CF35" s="657"/>
      <c r="CG35" s="657"/>
      <c r="CH35" s="657"/>
      <c r="CI35" s="657"/>
      <c r="CJ35" s="657"/>
      <c r="CK35" s="657"/>
      <c r="CL35" s="657"/>
      <c r="CM35" s="657"/>
      <c r="CN35" s="657"/>
      <c r="CO35" s="657"/>
      <c r="CP35" s="657"/>
      <c r="CQ35" s="658"/>
      <c r="CR35" s="659">
        <v>201489</v>
      </c>
      <c r="CS35" s="691"/>
      <c r="CT35" s="691"/>
      <c r="CU35" s="691"/>
      <c r="CV35" s="691"/>
      <c r="CW35" s="691"/>
      <c r="CX35" s="691"/>
      <c r="CY35" s="692"/>
      <c r="CZ35" s="664">
        <v>5</v>
      </c>
      <c r="DA35" s="689"/>
      <c r="DB35" s="689"/>
      <c r="DC35" s="693"/>
      <c r="DD35" s="668">
        <v>171592</v>
      </c>
      <c r="DE35" s="691"/>
      <c r="DF35" s="691"/>
      <c r="DG35" s="691"/>
      <c r="DH35" s="691"/>
      <c r="DI35" s="691"/>
      <c r="DJ35" s="691"/>
      <c r="DK35" s="692"/>
      <c r="DL35" s="668">
        <v>98781</v>
      </c>
      <c r="DM35" s="691"/>
      <c r="DN35" s="691"/>
      <c r="DO35" s="691"/>
      <c r="DP35" s="691"/>
      <c r="DQ35" s="691"/>
      <c r="DR35" s="691"/>
      <c r="DS35" s="691"/>
      <c r="DT35" s="691"/>
      <c r="DU35" s="691"/>
      <c r="DV35" s="692"/>
      <c r="DW35" s="664">
        <v>4.3</v>
      </c>
      <c r="DX35" s="689"/>
      <c r="DY35" s="689"/>
      <c r="DZ35" s="689"/>
      <c r="EA35" s="689"/>
      <c r="EB35" s="689"/>
      <c r="EC35" s="690"/>
    </row>
    <row r="36" spans="2:133" ht="11.25" customHeight="1" x14ac:dyDescent="0.15">
      <c r="B36" s="656" t="s">
        <v>331</v>
      </c>
      <c r="C36" s="657"/>
      <c r="D36" s="657"/>
      <c r="E36" s="657"/>
      <c r="F36" s="657"/>
      <c r="G36" s="657"/>
      <c r="H36" s="657"/>
      <c r="I36" s="657"/>
      <c r="J36" s="657"/>
      <c r="K36" s="657"/>
      <c r="L36" s="657"/>
      <c r="M36" s="657"/>
      <c r="N36" s="657"/>
      <c r="O36" s="657"/>
      <c r="P36" s="657"/>
      <c r="Q36" s="658"/>
      <c r="R36" s="659">
        <v>61541</v>
      </c>
      <c r="S36" s="660"/>
      <c r="T36" s="660"/>
      <c r="U36" s="660"/>
      <c r="V36" s="660"/>
      <c r="W36" s="660"/>
      <c r="X36" s="660"/>
      <c r="Y36" s="661"/>
      <c r="Z36" s="662">
        <v>1.5</v>
      </c>
      <c r="AA36" s="662"/>
      <c r="AB36" s="662"/>
      <c r="AC36" s="662"/>
      <c r="AD36" s="663" t="s">
        <v>246</v>
      </c>
      <c r="AE36" s="663"/>
      <c r="AF36" s="663"/>
      <c r="AG36" s="663"/>
      <c r="AH36" s="663"/>
      <c r="AI36" s="663"/>
      <c r="AJ36" s="663"/>
      <c r="AK36" s="663"/>
      <c r="AL36" s="664" t="s">
        <v>131</v>
      </c>
      <c r="AM36" s="665"/>
      <c r="AN36" s="665"/>
      <c r="AO36" s="666"/>
      <c r="AP36" s="222"/>
      <c r="AQ36" s="725" t="s">
        <v>332</v>
      </c>
      <c r="AR36" s="726"/>
      <c r="AS36" s="726"/>
      <c r="AT36" s="726"/>
      <c r="AU36" s="726"/>
      <c r="AV36" s="726"/>
      <c r="AW36" s="726"/>
      <c r="AX36" s="726"/>
      <c r="AY36" s="727"/>
      <c r="AZ36" s="648">
        <v>349845</v>
      </c>
      <c r="BA36" s="649"/>
      <c r="BB36" s="649"/>
      <c r="BC36" s="649"/>
      <c r="BD36" s="649"/>
      <c r="BE36" s="649"/>
      <c r="BF36" s="721"/>
      <c r="BG36" s="645" t="s">
        <v>333</v>
      </c>
      <c r="BH36" s="646"/>
      <c r="BI36" s="646"/>
      <c r="BJ36" s="646"/>
      <c r="BK36" s="646"/>
      <c r="BL36" s="646"/>
      <c r="BM36" s="646"/>
      <c r="BN36" s="646"/>
      <c r="BO36" s="646"/>
      <c r="BP36" s="646"/>
      <c r="BQ36" s="646"/>
      <c r="BR36" s="646"/>
      <c r="BS36" s="646"/>
      <c r="BT36" s="646"/>
      <c r="BU36" s="647"/>
      <c r="BV36" s="648">
        <v>10491</v>
      </c>
      <c r="BW36" s="649"/>
      <c r="BX36" s="649"/>
      <c r="BY36" s="649"/>
      <c r="BZ36" s="649"/>
      <c r="CA36" s="649"/>
      <c r="CB36" s="721"/>
      <c r="CD36" s="656" t="s">
        <v>334</v>
      </c>
      <c r="CE36" s="657"/>
      <c r="CF36" s="657"/>
      <c r="CG36" s="657"/>
      <c r="CH36" s="657"/>
      <c r="CI36" s="657"/>
      <c r="CJ36" s="657"/>
      <c r="CK36" s="657"/>
      <c r="CL36" s="657"/>
      <c r="CM36" s="657"/>
      <c r="CN36" s="657"/>
      <c r="CO36" s="657"/>
      <c r="CP36" s="657"/>
      <c r="CQ36" s="658"/>
      <c r="CR36" s="659">
        <v>659299</v>
      </c>
      <c r="CS36" s="660"/>
      <c r="CT36" s="660"/>
      <c r="CU36" s="660"/>
      <c r="CV36" s="660"/>
      <c r="CW36" s="660"/>
      <c r="CX36" s="660"/>
      <c r="CY36" s="661"/>
      <c r="CZ36" s="664">
        <v>16.399999999999999</v>
      </c>
      <c r="DA36" s="689"/>
      <c r="DB36" s="689"/>
      <c r="DC36" s="693"/>
      <c r="DD36" s="668">
        <v>434173</v>
      </c>
      <c r="DE36" s="660"/>
      <c r="DF36" s="660"/>
      <c r="DG36" s="660"/>
      <c r="DH36" s="660"/>
      <c r="DI36" s="660"/>
      <c r="DJ36" s="660"/>
      <c r="DK36" s="661"/>
      <c r="DL36" s="668">
        <v>293271</v>
      </c>
      <c r="DM36" s="660"/>
      <c r="DN36" s="660"/>
      <c r="DO36" s="660"/>
      <c r="DP36" s="660"/>
      <c r="DQ36" s="660"/>
      <c r="DR36" s="660"/>
      <c r="DS36" s="660"/>
      <c r="DT36" s="660"/>
      <c r="DU36" s="660"/>
      <c r="DV36" s="661"/>
      <c r="DW36" s="664">
        <v>12.8</v>
      </c>
      <c r="DX36" s="689"/>
      <c r="DY36" s="689"/>
      <c r="DZ36" s="689"/>
      <c r="EA36" s="689"/>
      <c r="EB36" s="689"/>
      <c r="EC36" s="690"/>
    </row>
    <row r="37" spans="2:133" ht="11.25" customHeight="1" x14ac:dyDescent="0.15">
      <c r="B37" s="656" t="s">
        <v>335</v>
      </c>
      <c r="C37" s="657"/>
      <c r="D37" s="657"/>
      <c r="E37" s="657"/>
      <c r="F37" s="657"/>
      <c r="G37" s="657"/>
      <c r="H37" s="657"/>
      <c r="I37" s="657"/>
      <c r="J37" s="657"/>
      <c r="K37" s="657"/>
      <c r="L37" s="657"/>
      <c r="M37" s="657"/>
      <c r="N37" s="657"/>
      <c r="O37" s="657"/>
      <c r="P37" s="657"/>
      <c r="Q37" s="658"/>
      <c r="R37" s="659">
        <v>61934</v>
      </c>
      <c r="S37" s="660"/>
      <c r="T37" s="660"/>
      <c r="U37" s="660"/>
      <c r="V37" s="660"/>
      <c r="W37" s="660"/>
      <c r="X37" s="660"/>
      <c r="Y37" s="661"/>
      <c r="Z37" s="662">
        <v>1.5</v>
      </c>
      <c r="AA37" s="662"/>
      <c r="AB37" s="662"/>
      <c r="AC37" s="662"/>
      <c r="AD37" s="663" t="s">
        <v>131</v>
      </c>
      <c r="AE37" s="663"/>
      <c r="AF37" s="663"/>
      <c r="AG37" s="663"/>
      <c r="AH37" s="663"/>
      <c r="AI37" s="663"/>
      <c r="AJ37" s="663"/>
      <c r="AK37" s="663"/>
      <c r="AL37" s="664" t="s">
        <v>131</v>
      </c>
      <c r="AM37" s="665"/>
      <c r="AN37" s="665"/>
      <c r="AO37" s="666"/>
      <c r="AQ37" s="722" t="s">
        <v>336</v>
      </c>
      <c r="AR37" s="723"/>
      <c r="AS37" s="723"/>
      <c r="AT37" s="723"/>
      <c r="AU37" s="723"/>
      <c r="AV37" s="723"/>
      <c r="AW37" s="723"/>
      <c r="AX37" s="723"/>
      <c r="AY37" s="724"/>
      <c r="AZ37" s="659">
        <v>86983</v>
      </c>
      <c r="BA37" s="660"/>
      <c r="BB37" s="660"/>
      <c r="BC37" s="660"/>
      <c r="BD37" s="691"/>
      <c r="BE37" s="691"/>
      <c r="BF37" s="714"/>
      <c r="BG37" s="656" t="s">
        <v>337</v>
      </c>
      <c r="BH37" s="657"/>
      <c r="BI37" s="657"/>
      <c r="BJ37" s="657"/>
      <c r="BK37" s="657"/>
      <c r="BL37" s="657"/>
      <c r="BM37" s="657"/>
      <c r="BN37" s="657"/>
      <c r="BO37" s="657"/>
      <c r="BP37" s="657"/>
      <c r="BQ37" s="657"/>
      <c r="BR37" s="657"/>
      <c r="BS37" s="657"/>
      <c r="BT37" s="657"/>
      <c r="BU37" s="658"/>
      <c r="BV37" s="659">
        <v>6636</v>
      </c>
      <c r="BW37" s="660"/>
      <c r="BX37" s="660"/>
      <c r="BY37" s="660"/>
      <c r="BZ37" s="660"/>
      <c r="CA37" s="660"/>
      <c r="CB37" s="669"/>
      <c r="CD37" s="656" t="s">
        <v>338</v>
      </c>
      <c r="CE37" s="657"/>
      <c r="CF37" s="657"/>
      <c r="CG37" s="657"/>
      <c r="CH37" s="657"/>
      <c r="CI37" s="657"/>
      <c r="CJ37" s="657"/>
      <c r="CK37" s="657"/>
      <c r="CL37" s="657"/>
      <c r="CM37" s="657"/>
      <c r="CN37" s="657"/>
      <c r="CO37" s="657"/>
      <c r="CP37" s="657"/>
      <c r="CQ37" s="658"/>
      <c r="CR37" s="659">
        <v>359876</v>
      </c>
      <c r="CS37" s="691"/>
      <c r="CT37" s="691"/>
      <c r="CU37" s="691"/>
      <c r="CV37" s="691"/>
      <c r="CW37" s="691"/>
      <c r="CX37" s="691"/>
      <c r="CY37" s="692"/>
      <c r="CZ37" s="664">
        <v>9</v>
      </c>
      <c r="DA37" s="689"/>
      <c r="DB37" s="689"/>
      <c r="DC37" s="693"/>
      <c r="DD37" s="668">
        <v>229143</v>
      </c>
      <c r="DE37" s="691"/>
      <c r="DF37" s="691"/>
      <c r="DG37" s="691"/>
      <c r="DH37" s="691"/>
      <c r="DI37" s="691"/>
      <c r="DJ37" s="691"/>
      <c r="DK37" s="692"/>
      <c r="DL37" s="668">
        <v>229143</v>
      </c>
      <c r="DM37" s="691"/>
      <c r="DN37" s="691"/>
      <c r="DO37" s="691"/>
      <c r="DP37" s="691"/>
      <c r="DQ37" s="691"/>
      <c r="DR37" s="691"/>
      <c r="DS37" s="691"/>
      <c r="DT37" s="691"/>
      <c r="DU37" s="691"/>
      <c r="DV37" s="692"/>
      <c r="DW37" s="664">
        <v>10</v>
      </c>
      <c r="DX37" s="689"/>
      <c r="DY37" s="689"/>
      <c r="DZ37" s="689"/>
      <c r="EA37" s="689"/>
      <c r="EB37" s="689"/>
      <c r="EC37" s="690"/>
    </row>
    <row r="38" spans="2:133" ht="11.25" customHeight="1" x14ac:dyDescent="0.15">
      <c r="B38" s="656" t="s">
        <v>339</v>
      </c>
      <c r="C38" s="657"/>
      <c r="D38" s="657"/>
      <c r="E38" s="657"/>
      <c r="F38" s="657"/>
      <c r="G38" s="657"/>
      <c r="H38" s="657"/>
      <c r="I38" s="657"/>
      <c r="J38" s="657"/>
      <c r="K38" s="657"/>
      <c r="L38" s="657"/>
      <c r="M38" s="657"/>
      <c r="N38" s="657"/>
      <c r="O38" s="657"/>
      <c r="P38" s="657"/>
      <c r="Q38" s="658"/>
      <c r="R38" s="659">
        <v>329586</v>
      </c>
      <c r="S38" s="660"/>
      <c r="T38" s="660"/>
      <c r="U38" s="660"/>
      <c r="V38" s="660"/>
      <c r="W38" s="660"/>
      <c r="X38" s="660"/>
      <c r="Y38" s="661"/>
      <c r="Z38" s="662">
        <v>8</v>
      </c>
      <c r="AA38" s="662"/>
      <c r="AB38" s="662"/>
      <c r="AC38" s="662"/>
      <c r="AD38" s="663" t="s">
        <v>246</v>
      </c>
      <c r="AE38" s="663"/>
      <c r="AF38" s="663"/>
      <c r="AG38" s="663"/>
      <c r="AH38" s="663"/>
      <c r="AI38" s="663"/>
      <c r="AJ38" s="663"/>
      <c r="AK38" s="663"/>
      <c r="AL38" s="664" t="s">
        <v>246</v>
      </c>
      <c r="AM38" s="665"/>
      <c r="AN38" s="665"/>
      <c r="AO38" s="666"/>
      <c r="AQ38" s="722" t="s">
        <v>340</v>
      </c>
      <c r="AR38" s="723"/>
      <c r="AS38" s="723"/>
      <c r="AT38" s="723"/>
      <c r="AU38" s="723"/>
      <c r="AV38" s="723"/>
      <c r="AW38" s="723"/>
      <c r="AX38" s="723"/>
      <c r="AY38" s="724"/>
      <c r="AZ38" s="659">
        <v>72120</v>
      </c>
      <c r="BA38" s="660"/>
      <c r="BB38" s="660"/>
      <c r="BC38" s="660"/>
      <c r="BD38" s="691"/>
      <c r="BE38" s="691"/>
      <c r="BF38" s="714"/>
      <c r="BG38" s="656" t="s">
        <v>341</v>
      </c>
      <c r="BH38" s="657"/>
      <c r="BI38" s="657"/>
      <c r="BJ38" s="657"/>
      <c r="BK38" s="657"/>
      <c r="BL38" s="657"/>
      <c r="BM38" s="657"/>
      <c r="BN38" s="657"/>
      <c r="BO38" s="657"/>
      <c r="BP38" s="657"/>
      <c r="BQ38" s="657"/>
      <c r="BR38" s="657"/>
      <c r="BS38" s="657"/>
      <c r="BT38" s="657"/>
      <c r="BU38" s="658"/>
      <c r="BV38" s="659">
        <v>397</v>
      </c>
      <c r="BW38" s="660"/>
      <c r="BX38" s="660"/>
      <c r="BY38" s="660"/>
      <c r="BZ38" s="660"/>
      <c r="CA38" s="660"/>
      <c r="CB38" s="669"/>
      <c r="CD38" s="656" t="s">
        <v>342</v>
      </c>
      <c r="CE38" s="657"/>
      <c r="CF38" s="657"/>
      <c r="CG38" s="657"/>
      <c r="CH38" s="657"/>
      <c r="CI38" s="657"/>
      <c r="CJ38" s="657"/>
      <c r="CK38" s="657"/>
      <c r="CL38" s="657"/>
      <c r="CM38" s="657"/>
      <c r="CN38" s="657"/>
      <c r="CO38" s="657"/>
      <c r="CP38" s="657"/>
      <c r="CQ38" s="658"/>
      <c r="CR38" s="659">
        <v>349845</v>
      </c>
      <c r="CS38" s="660"/>
      <c r="CT38" s="660"/>
      <c r="CU38" s="660"/>
      <c r="CV38" s="660"/>
      <c r="CW38" s="660"/>
      <c r="CX38" s="660"/>
      <c r="CY38" s="661"/>
      <c r="CZ38" s="664">
        <v>8.6999999999999993</v>
      </c>
      <c r="DA38" s="689"/>
      <c r="DB38" s="689"/>
      <c r="DC38" s="693"/>
      <c r="DD38" s="668">
        <v>319492</v>
      </c>
      <c r="DE38" s="660"/>
      <c r="DF38" s="660"/>
      <c r="DG38" s="660"/>
      <c r="DH38" s="660"/>
      <c r="DI38" s="660"/>
      <c r="DJ38" s="660"/>
      <c r="DK38" s="661"/>
      <c r="DL38" s="668">
        <v>137190</v>
      </c>
      <c r="DM38" s="660"/>
      <c r="DN38" s="660"/>
      <c r="DO38" s="660"/>
      <c r="DP38" s="660"/>
      <c r="DQ38" s="660"/>
      <c r="DR38" s="660"/>
      <c r="DS38" s="660"/>
      <c r="DT38" s="660"/>
      <c r="DU38" s="660"/>
      <c r="DV38" s="661"/>
      <c r="DW38" s="664">
        <v>6</v>
      </c>
      <c r="DX38" s="689"/>
      <c r="DY38" s="689"/>
      <c r="DZ38" s="689"/>
      <c r="EA38" s="689"/>
      <c r="EB38" s="689"/>
      <c r="EC38" s="690"/>
    </row>
    <row r="39" spans="2:133" ht="11.25" customHeight="1" x14ac:dyDescent="0.15">
      <c r="B39" s="656" t="s">
        <v>343</v>
      </c>
      <c r="C39" s="657"/>
      <c r="D39" s="657"/>
      <c r="E39" s="657"/>
      <c r="F39" s="657"/>
      <c r="G39" s="657"/>
      <c r="H39" s="657"/>
      <c r="I39" s="657"/>
      <c r="J39" s="657"/>
      <c r="K39" s="657"/>
      <c r="L39" s="657"/>
      <c r="M39" s="657"/>
      <c r="N39" s="657"/>
      <c r="O39" s="657"/>
      <c r="P39" s="657"/>
      <c r="Q39" s="658"/>
      <c r="R39" s="659" t="s">
        <v>246</v>
      </c>
      <c r="S39" s="660"/>
      <c r="T39" s="660"/>
      <c r="U39" s="660"/>
      <c r="V39" s="660"/>
      <c r="W39" s="660"/>
      <c r="X39" s="660"/>
      <c r="Y39" s="661"/>
      <c r="Z39" s="662" t="s">
        <v>131</v>
      </c>
      <c r="AA39" s="662"/>
      <c r="AB39" s="662"/>
      <c r="AC39" s="662"/>
      <c r="AD39" s="663" t="s">
        <v>246</v>
      </c>
      <c r="AE39" s="663"/>
      <c r="AF39" s="663"/>
      <c r="AG39" s="663"/>
      <c r="AH39" s="663"/>
      <c r="AI39" s="663"/>
      <c r="AJ39" s="663"/>
      <c r="AK39" s="663"/>
      <c r="AL39" s="664" t="s">
        <v>246</v>
      </c>
      <c r="AM39" s="665"/>
      <c r="AN39" s="665"/>
      <c r="AO39" s="666"/>
      <c r="AQ39" s="722" t="s">
        <v>344</v>
      </c>
      <c r="AR39" s="723"/>
      <c r="AS39" s="723"/>
      <c r="AT39" s="723"/>
      <c r="AU39" s="723"/>
      <c r="AV39" s="723"/>
      <c r="AW39" s="723"/>
      <c r="AX39" s="723"/>
      <c r="AY39" s="724"/>
      <c r="AZ39" s="659" t="s">
        <v>246</v>
      </c>
      <c r="BA39" s="660"/>
      <c r="BB39" s="660"/>
      <c r="BC39" s="660"/>
      <c r="BD39" s="691"/>
      <c r="BE39" s="691"/>
      <c r="BF39" s="714"/>
      <c r="BG39" s="656" t="s">
        <v>345</v>
      </c>
      <c r="BH39" s="657"/>
      <c r="BI39" s="657"/>
      <c r="BJ39" s="657"/>
      <c r="BK39" s="657"/>
      <c r="BL39" s="657"/>
      <c r="BM39" s="657"/>
      <c r="BN39" s="657"/>
      <c r="BO39" s="657"/>
      <c r="BP39" s="657"/>
      <c r="BQ39" s="657"/>
      <c r="BR39" s="657"/>
      <c r="BS39" s="657"/>
      <c r="BT39" s="657"/>
      <c r="BU39" s="658"/>
      <c r="BV39" s="659">
        <v>623</v>
      </c>
      <c r="BW39" s="660"/>
      <c r="BX39" s="660"/>
      <c r="BY39" s="660"/>
      <c r="BZ39" s="660"/>
      <c r="CA39" s="660"/>
      <c r="CB39" s="669"/>
      <c r="CD39" s="656" t="s">
        <v>346</v>
      </c>
      <c r="CE39" s="657"/>
      <c r="CF39" s="657"/>
      <c r="CG39" s="657"/>
      <c r="CH39" s="657"/>
      <c r="CI39" s="657"/>
      <c r="CJ39" s="657"/>
      <c r="CK39" s="657"/>
      <c r="CL39" s="657"/>
      <c r="CM39" s="657"/>
      <c r="CN39" s="657"/>
      <c r="CO39" s="657"/>
      <c r="CP39" s="657"/>
      <c r="CQ39" s="658"/>
      <c r="CR39" s="659">
        <v>140258</v>
      </c>
      <c r="CS39" s="691"/>
      <c r="CT39" s="691"/>
      <c r="CU39" s="691"/>
      <c r="CV39" s="691"/>
      <c r="CW39" s="691"/>
      <c r="CX39" s="691"/>
      <c r="CY39" s="692"/>
      <c r="CZ39" s="664">
        <v>3.5</v>
      </c>
      <c r="DA39" s="689"/>
      <c r="DB39" s="689"/>
      <c r="DC39" s="693"/>
      <c r="DD39" s="668">
        <v>111740</v>
      </c>
      <c r="DE39" s="691"/>
      <c r="DF39" s="691"/>
      <c r="DG39" s="691"/>
      <c r="DH39" s="691"/>
      <c r="DI39" s="691"/>
      <c r="DJ39" s="691"/>
      <c r="DK39" s="692"/>
      <c r="DL39" s="668" t="s">
        <v>131</v>
      </c>
      <c r="DM39" s="691"/>
      <c r="DN39" s="691"/>
      <c r="DO39" s="691"/>
      <c r="DP39" s="691"/>
      <c r="DQ39" s="691"/>
      <c r="DR39" s="691"/>
      <c r="DS39" s="691"/>
      <c r="DT39" s="691"/>
      <c r="DU39" s="691"/>
      <c r="DV39" s="692"/>
      <c r="DW39" s="664" t="s">
        <v>131</v>
      </c>
      <c r="DX39" s="689"/>
      <c r="DY39" s="689"/>
      <c r="DZ39" s="689"/>
      <c r="EA39" s="689"/>
      <c r="EB39" s="689"/>
      <c r="EC39" s="690"/>
    </row>
    <row r="40" spans="2:133" ht="11.25" customHeight="1" x14ac:dyDescent="0.15">
      <c r="B40" s="656" t="s">
        <v>347</v>
      </c>
      <c r="C40" s="657"/>
      <c r="D40" s="657"/>
      <c r="E40" s="657"/>
      <c r="F40" s="657"/>
      <c r="G40" s="657"/>
      <c r="H40" s="657"/>
      <c r="I40" s="657"/>
      <c r="J40" s="657"/>
      <c r="K40" s="657"/>
      <c r="L40" s="657"/>
      <c r="M40" s="657"/>
      <c r="N40" s="657"/>
      <c r="O40" s="657"/>
      <c r="P40" s="657"/>
      <c r="Q40" s="658"/>
      <c r="R40" s="659">
        <v>18886</v>
      </c>
      <c r="S40" s="660"/>
      <c r="T40" s="660"/>
      <c r="U40" s="660"/>
      <c r="V40" s="660"/>
      <c r="W40" s="660"/>
      <c r="X40" s="660"/>
      <c r="Y40" s="661"/>
      <c r="Z40" s="662">
        <v>0.5</v>
      </c>
      <c r="AA40" s="662"/>
      <c r="AB40" s="662"/>
      <c r="AC40" s="662"/>
      <c r="AD40" s="663" t="s">
        <v>131</v>
      </c>
      <c r="AE40" s="663"/>
      <c r="AF40" s="663"/>
      <c r="AG40" s="663"/>
      <c r="AH40" s="663"/>
      <c r="AI40" s="663"/>
      <c r="AJ40" s="663"/>
      <c r="AK40" s="663"/>
      <c r="AL40" s="664" t="s">
        <v>246</v>
      </c>
      <c r="AM40" s="665"/>
      <c r="AN40" s="665"/>
      <c r="AO40" s="666"/>
      <c r="AQ40" s="722" t="s">
        <v>348</v>
      </c>
      <c r="AR40" s="723"/>
      <c r="AS40" s="723"/>
      <c r="AT40" s="723"/>
      <c r="AU40" s="723"/>
      <c r="AV40" s="723"/>
      <c r="AW40" s="723"/>
      <c r="AX40" s="723"/>
      <c r="AY40" s="724"/>
      <c r="AZ40" s="659" t="s">
        <v>131</v>
      </c>
      <c r="BA40" s="660"/>
      <c r="BB40" s="660"/>
      <c r="BC40" s="660"/>
      <c r="BD40" s="691"/>
      <c r="BE40" s="691"/>
      <c r="BF40" s="714"/>
      <c r="BG40" s="707" t="s">
        <v>349</v>
      </c>
      <c r="BH40" s="708"/>
      <c r="BI40" s="708"/>
      <c r="BJ40" s="708"/>
      <c r="BK40" s="708"/>
      <c r="BL40" s="223"/>
      <c r="BM40" s="657" t="s">
        <v>350</v>
      </c>
      <c r="BN40" s="657"/>
      <c r="BO40" s="657"/>
      <c r="BP40" s="657"/>
      <c r="BQ40" s="657"/>
      <c r="BR40" s="657"/>
      <c r="BS40" s="657"/>
      <c r="BT40" s="657"/>
      <c r="BU40" s="658"/>
      <c r="BV40" s="659">
        <v>106</v>
      </c>
      <c r="BW40" s="660"/>
      <c r="BX40" s="660"/>
      <c r="BY40" s="660"/>
      <c r="BZ40" s="660"/>
      <c r="CA40" s="660"/>
      <c r="CB40" s="669"/>
      <c r="CD40" s="656" t="s">
        <v>351</v>
      </c>
      <c r="CE40" s="657"/>
      <c r="CF40" s="657"/>
      <c r="CG40" s="657"/>
      <c r="CH40" s="657"/>
      <c r="CI40" s="657"/>
      <c r="CJ40" s="657"/>
      <c r="CK40" s="657"/>
      <c r="CL40" s="657"/>
      <c r="CM40" s="657"/>
      <c r="CN40" s="657"/>
      <c r="CO40" s="657"/>
      <c r="CP40" s="657"/>
      <c r="CQ40" s="658"/>
      <c r="CR40" s="659">
        <v>1740</v>
      </c>
      <c r="CS40" s="660"/>
      <c r="CT40" s="660"/>
      <c r="CU40" s="660"/>
      <c r="CV40" s="660"/>
      <c r="CW40" s="660"/>
      <c r="CX40" s="660"/>
      <c r="CY40" s="661"/>
      <c r="CZ40" s="664">
        <v>0</v>
      </c>
      <c r="DA40" s="689"/>
      <c r="DB40" s="689"/>
      <c r="DC40" s="693"/>
      <c r="DD40" s="668">
        <v>1740</v>
      </c>
      <c r="DE40" s="660"/>
      <c r="DF40" s="660"/>
      <c r="DG40" s="660"/>
      <c r="DH40" s="660"/>
      <c r="DI40" s="660"/>
      <c r="DJ40" s="660"/>
      <c r="DK40" s="661"/>
      <c r="DL40" s="668" t="s">
        <v>246</v>
      </c>
      <c r="DM40" s="660"/>
      <c r="DN40" s="660"/>
      <c r="DO40" s="660"/>
      <c r="DP40" s="660"/>
      <c r="DQ40" s="660"/>
      <c r="DR40" s="660"/>
      <c r="DS40" s="660"/>
      <c r="DT40" s="660"/>
      <c r="DU40" s="660"/>
      <c r="DV40" s="661"/>
      <c r="DW40" s="664" t="s">
        <v>246</v>
      </c>
      <c r="DX40" s="689"/>
      <c r="DY40" s="689"/>
      <c r="DZ40" s="689"/>
      <c r="EA40" s="689"/>
      <c r="EB40" s="689"/>
      <c r="EC40" s="690"/>
    </row>
    <row r="41" spans="2:133" ht="11.25" customHeight="1" x14ac:dyDescent="0.15">
      <c r="B41" s="680" t="s">
        <v>352</v>
      </c>
      <c r="C41" s="681"/>
      <c r="D41" s="681"/>
      <c r="E41" s="681"/>
      <c r="F41" s="681"/>
      <c r="G41" s="681"/>
      <c r="H41" s="681"/>
      <c r="I41" s="681"/>
      <c r="J41" s="681"/>
      <c r="K41" s="681"/>
      <c r="L41" s="681"/>
      <c r="M41" s="681"/>
      <c r="N41" s="681"/>
      <c r="O41" s="681"/>
      <c r="P41" s="681"/>
      <c r="Q41" s="682"/>
      <c r="R41" s="731">
        <v>4128266</v>
      </c>
      <c r="S41" s="732"/>
      <c r="T41" s="732"/>
      <c r="U41" s="732"/>
      <c r="V41" s="732"/>
      <c r="W41" s="732"/>
      <c r="X41" s="732"/>
      <c r="Y41" s="736"/>
      <c r="Z41" s="737">
        <v>100</v>
      </c>
      <c r="AA41" s="737"/>
      <c r="AB41" s="737"/>
      <c r="AC41" s="737"/>
      <c r="AD41" s="738">
        <v>2279522</v>
      </c>
      <c r="AE41" s="738"/>
      <c r="AF41" s="738"/>
      <c r="AG41" s="738"/>
      <c r="AH41" s="738"/>
      <c r="AI41" s="738"/>
      <c r="AJ41" s="738"/>
      <c r="AK41" s="738"/>
      <c r="AL41" s="739">
        <v>100</v>
      </c>
      <c r="AM41" s="719"/>
      <c r="AN41" s="719"/>
      <c r="AO41" s="740"/>
      <c r="AQ41" s="722" t="s">
        <v>353</v>
      </c>
      <c r="AR41" s="723"/>
      <c r="AS41" s="723"/>
      <c r="AT41" s="723"/>
      <c r="AU41" s="723"/>
      <c r="AV41" s="723"/>
      <c r="AW41" s="723"/>
      <c r="AX41" s="723"/>
      <c r="AY41" s="724"/>
      <c r="AZ41" s="659">
        <v>44910</v>
      </c>
      <c r="BA41" s="660"/>
      <c r="BB41" s="660"/>
      <c r="BC41" s="660"/>
      <c r="BD41" s="691"/>
      <c r="BE41" s="691"/>
      <c r="BF41" s="714"/>
      <c r="BG41" s="707"/>
      <c r="BH41" s="708"/>
      <c r="BI41" s="708"/>
      <c r="BJ41" s="708"/>
      <c r="BK41" s="708"/>
      <c r="BL41" s="223"/>
      <c r="BM41" s="657" t="s">
        <v>354</v>
      </c>
      <c r="BN41" s="657"/>
      <c r="BO41" s="657"/>
      <c r="BP41" s="657"/>
      <c r="BQ41" s="657"/>
      <c r="BR41" s="657"/>
      <c r="BS41" s="657"/>
      <c r="BT41" s="657"/>
      <c r="BU41" s="658"/>
      <c r="BV41" s="659" t="s">
        <v>246</v>
      </c>
      <c r="BW41" s="660"/>
      <c r="BX41" s="660"/>
      <c r="BY41" s="660"/>
      <c r="BZ41" s="660"/>
      <c r="CA41" s="660"/>
      <c r="CB41" s="669"/>
      <c r="CD41" s="656" t="s">
        <v>355</v>
      </c>
      <c r="CE41" s="657"/>
      <c r="CF41" s="657"/>
      <c r="CG41" s="657"/>
      <c r="CH41" s="657"/>
      <c r="CI41" s="657"/>
      <c r="CJ41" s="657"/>
      <c r="CK41" s="657"/>
      <c r="CL41" s="657"/>
      <c r="CM41" s="657"/>
      <c r="CN41" s="657"/>
      <c r="CO41" s="657"/>
      <c r="CP41" s="657"/>
      <c r="CQ41" s="658"/>
      <c r="CR41" s="659" t="s">
        <v>131</v>
      </c>
      <c r="CS41" s="691"/>
      <c r="CT41" s="691"/>
      <c r="CU41" s="691"/>
      <c r="CV41" s="691"/>
      <c r="CW41" s="691"/>
      <c r="CX41" s="691"/>
      <c r="CY41" s="692"/>
      <c r="CZ41" s="664" t="s">
        <v>131</v>
      </c>
      <c r="DA41" s="689"/>
      <c r="DB41" s="689"/>
      <c r="DC41" s="693"/>
      <c r="DD41" s="668" t="s">
        <v>246</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356</v>
      </c>
      <c r="AR42" s="729"/>
      <c r="AS42" s="729"/>
      <c r="AT42" s="729"/>
      <c r="AU42" s="729"/>
      <c r="AV42" s="729"/>
      <c r="AW42" s="729"/>
      <c r="AX42" s="729"/>
      <c r="AY42" s="730"/>
      <c r="AZ42" s="731">
        <v>145832</v>
      </c>
      <c r="BA42" s="732"/>
      <c r="BB42" s="732"/>
      <c r="BC42" s="732"/>
      <c r="BD42" s="718"/>
      <c r="BE42" s="718"/>
      <c r="BF42" s="720"/>
      <c r="BG42" s="709"/>
      <c r="BH42" s="710"/>
      <c r="BI42" s="710"/>
      <c r="BJ42" s="710"/>
      <c r="BK42" s="710"/>
      <c r="BL42" s="224"/>
      <c r="BM42" s="681" t="s">
        <v>357</v>
      </c>
      <c r="BN42" s="681"/>
      <c r="BO42" s="681"/>
      <c r="BP42" s="681"/>
      <c r="BQ42" s="681"/>
      <c r="BR42" s="681"/>
      <c r="BS42" s="681"/>
      <c r="BT42" s="681"/>
      <c r="BU42" s="682"/>
      <c r="BV42" s="731">
        <v>352</v>
      </c>
      <c r="BW42" s="732"/>
      <c r="BX42" s="732"/>
      <c r="BY42" s="732"/>
      <c r="BZ42" s="732"/>
      <c r="CA42" s="732"/>
      <c r="CB42" s="741"/>
      <c r="CD42" s="656" t="s">
        <v>358</v>
      </c>
      <c r="CE42" s="657"/>
      <c r="CF42" s="657"/>
      <c r="CG42" s="657"/>
      <c r="CH42" s="657"/>
      <c r="CI42" s="657"/>
      <c r="CJ42" s="657"/>
      <c r="CK42" s="657"/>
      <c r="CL42" s="657"/>
      <c r="CM42" s="657"/>
      <c r="CN42" s="657"/>
      <c r="CO42" s="657"/>
      <c r="CP42" s="657"/>
      <c r="CQ42" s="658"/>
      <c r="CR42" s="659">
        <v>605046</v>
      </c>
      <c r="CS42" s="691"/>
      <c r="CT42" s="691"/>
      <c r="CU42" s="691"/>
      <c r="CV42" s="691"/>
      <c r="CW42" s="691"/>
      <c r="CX42" s="691"/>
      <c r="CY42" s="692"/>
      <c r="CZ42" s="664">
        <v>15.1</v>
      </c>
      <c r="DA42" s="689"/>
      <c r="DB42" s="689"/>
      <c r="DC42" s="693"/>
      <c r="DD42" s="668">
        <v>66891</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359</v>
      </c>
      <c r="CD43" s="656" t="s">
        <v>360</v>
      </c>
      <c r="CE43" s="657"/>
      <c r="CF43" s="657"/>
      <c r="CG43" s="657"/>
      <c r="CH43" s="657"/>
      <c r="CI43" s="657"/>
      <c r="CJ43" s="657"/>
      <c r="CK43" s="657"/>
      <c r="CL43" s="657"/>
      <c r="CM43" s="657"/>
      <c r="CN43" s="657"/>
      <c r="CO43" s="657"/>
      <c r="CP43" s="657"/>
      <c r="CQ43" s="658"/>
      <c r="CR43" s="659">
        <v>9128</v>
      </c>
      <c r="CS43" s="691"/>
      <c r="CT43" s="691"/>
      <c r="CU43" s="691"/>
      <c r="CV43" s="691"/>
      <c r="CW43" s="691"/>
      <c r="CX43" s="691"/>
      <c r="CY43" s="692"/>
      <c r="CZ43" s="664">
        <v>0.2</v>
      </c>
      <c r="DA43" s="689"/>
      <c r="DB43" s="689"/>
      <c r="DC43" s="693"/>
      <c r="DD43" s="668">
        <v>240</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361</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308</v>
      </c>
      <c r="CE44" s="696"/>
      <c r="CF44" s="656" t="s">
        <v>362</v>
      </c>
      <c r="CG44" s="657"/>
      <c r="CH44" s="657"/>
      <c r="CI44" s="657"/>
      <c r="CJ44" s="657"/>
      <c r="CK44" s="657"/>
      <c r="CL44" s="657"/>
      <c r="CM44" s="657"/>
      <c r="CN44" s="657"/>
      <c r="CO44" s="657"/>
      <c r="CP44" s="657"/>
      <c r="CQ44" s="658"/>
      <c r="CR44" s="659">
        <v>594152</v>
      </c>
      <c r="CS44" s="660"/>
      <c r="CT44" s="660"/>
      <c r="CU44" s="660"/>
      <c r="CV44" s="660"/>
      <c r="CW44" s="660"/>
      <c r="CX44" s="660"/>
      <c r="CY44" s="661"/>
      <c r="CZ44" s="664">
        <v>14.8</v>
      </c>
      <c r="DA44" s="665"/>
      <c r="DB44" s="665"/>
      <c r="DC44" s="671"/>
      <c r="DD44" s="668">
        <v>59799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363</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364</v>
      </c>
      <c r="CG45" s="657"/>
      <c r="CH45" s="657"/>
      <c r="CI45" s="657"/>
      <c r="CJ45" s="657"/>
      <c r="CK45" s="657"/>
      <c r="CL45" s="657"/>
      <c r="CM45" s="657"/>
      <c r="CN45" s="657"/>
      <c r="CO45" s="657"/>
      <c r="CP45" s="657"/>
      <c r="CQ45" s="658"/>
      <c r="CR45" s="659">
        <v>520665</v>
      </c>
      <c r="CS45" s="691"/>
      <c r="CT45" s="691"/>
      <c r="CU45" s="691"/>
      <c r="CV45" s="691"/>
      <c r="CW45" s="691"/>
      <c r="CX45" s="691"/>
      <c r="CY45" s="692"/>
      <c r="CZ45" s="664">
        <v>13</v>
      </c>
      <c r="DA45" s="689"/>
      <c r="DB45" s="689"/>
      <c r="DC45" s="693"/>
      <c r="DD45" s="668">
        <v>13401</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365</v>
      </c>
      <c r="CG46" s="657"/>
      <c r="CH46" s="657"/>
      <c r="CI46" s="657"/>
      <c r="CJ46" s="657"/>
      <c r="CK46" s="657"/>
      <c r="CL46" s="657"/>
      <c r="CM46" s="657"/>
      <c r="CN46" s="657"/>
      <c r="CO46" s="657"/>
      <c r="CP46" s="657"/>
      <c r="CQ46" s="658"/>
      <c r="CR46" s="659">
        <v>73487</v>
      </c>
      <c r="CS46" s="660"/>
      <c r="CT46" s="660"/>
      <c r="CU46" s="660"/>
      <c r="CV46" s="660"/>
      <c r="CW46" s="660"/>
      <c r="CX46" s="660"/>
      <c r="CY46" s="661"/>
      <c r="CZ46" s="664">
        <v>1.8</v>
      </c>
      <c r="DA46" s="665"/>
      <c r="DB46" s="665"/>
      <c r="DC46" s="671"/>
      <c r="DD46" s="668">
        <v>46398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366</v>
      </c>
      <c r="CG47" s="657"/>
      <c r="CH47" s="657"/>
      <c r="CI47" s="657"/>
      <c r="CJ47" s="657"/>
      <c r="CK47" s="657"/>
      <c r="CL47" s="657"/>
      <c r="CM47" s="657"/>
      <c r="CN47" s="657"/>
      <c r="CO47" s="657"/>
      <c r="CP47" s="657"/>
      <c r="CQ47" s="658"/>
      <c r="CR47" s="659">
        <v>10894</v>
      </c>
      <c r="CS47" s="691"/>
      <c r="CT47" s="691"/>
      <c r="CU47" s="691"/>
      <c r="CV47" s="691"/>
      <c r="CW47" s="691"/>
      <c r="CX47" s="691"/>
      <c r="CY47" s="692"/>
      <c r="CZ47" s="664">
        <v>0.3</v>
      </c>
      <c r="DA47" s="689"/>
      <c r="DB47" s="689"/>
      <c r="DC47" s="693"/>
      <c r="DD47" s="668">
        <v>7092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367</v>
      </c>
      <c r="CG48" s="657"/>
      <c r="CH48" s="657"/>
      <c r="CI48" s="657"/>
      <c r="CJ48" s="657"/>
      <c r="CK48" s="657"/>
      <c r="CL48" s="657"/>
      <c r="CM48" s="657"/>
      <c r="CN48" s="657"/>
      <c r="CO48" s="657"/>
      <c r="CP48" s="657"/>
      <c r="CQ48" s="658"/>
      <c r="CR48" s="659" t="s">
        <v>246</v>
      </c>
      <c r="CS48" s="660"/>
      <c r="CT48" s="660"/>
      <c r="CU48" s="660"/>
      <c r="CV48" s="660"/>
      <c r="CW48" s="660"/>
      <c r="CX48" s="660"/>
      <c r="CY48" s="661"/>
      <c r="CZ48" s="664" t="s">
        <v>246</v>
      </c>
      <c r="DA48" s="665"/>
      <c r="DB48" s="665"/>
      <c r="DC48" s="671"/>
      <c r="DD48" s="668" t="s">
        <v>131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368</v>
      </c>
      <c r="CE49" s="681"/>
      <c r="CF49" s="681"/>
      <c r="CG49" s="681"/>
      <c r="CH49" s="681"/>
      <c r="CI49" s="681"/>
      <c r="CJ49" s="681"/>
      <c r="CK49" s="681"/>
      <c r="CL49" s="681"/>
      <c r="CM49" s="681"/>
      <c r="CN49" s="681"/>
      <c r="CO49" s="681"/>
      <c r="CP49" s="681"/>
      <c r="CQ49" s="682"/>
      <c r="CR49" s="731">
        <v>4020101</v>
      </c>
      <c r="CS49" s="718"/>
      <c r="CT49" s="718"/>
      <c r="CU49" s="718"/>
      <c r="CV49" s="718"/>
      <c r="CW49" s="718"/>
      <c r="CX49" s="718"/>
      <c r="CY49" s="747"/>
      <c r="CZ49" s="739">
        <v>100</v>
      </c>
      <c r="DA49" s="748"/>
      <c r="DB49" s="748"/>
      <c r="DC49" s="749"/>
      <c r="DD49" s="750">
        <v>2587697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9eYadBIY84bJpWG7YMMupMKZtgUHxaopVoQxQr85pK/TcWGJMn3/7CGxx1/H+gKAB/VP1jN2QCoLig2irWGFSw==" saltValue="6iwDdrC81i+obrwBkInUn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369</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370</v>
      </c>
      <c r="DK2" s="759"/>
      <c r="DL2" s="759"/>
      <c r="DM2" s="759"/>
      <c r="DN2" s="759"/>
      <c r="DO2" s="760"/>
      <c r="DP2" s="228"/>
      <c r="DQ2" s="758" t="s">
        <v>371</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372</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373</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374</v>
      </c>
      <c r="B5" s="764"/>
      <c r="C5" s="764"/>
      <c r="D5" s="764"/>
      <c r="E5" s="764"/>
      <c r="F5" s="764"/>
      <c r="G5" s="764"/>
      <c r="H5" s="764"/>
      <c r="I5" s="764"/>
      <c r="J5" s="764"/>
      <c r="K5" s="764"/>
      <c r="L5" s="764"/>
      <c r="M5" s="764"/>
      <c r="N5" s="764"/>
      <c r="O5" s="764"/>
      <c r="P5" s="765"/>
      <c r="Q5" s="769" t="s">
        <v>375</v>
      </c>
      <c r="R5" s="770"/>
      <c r="S5" s="770"/>
      <c r="T5" s="770"/>
      <c r="U5" s="771"/>
      <c r="V5" s="769" t="s">
        <v>376</v>
      </c>
      <c r="W5" s="770"/>
      <c r="X5" s="770"/>
      <c r="Y5" s="770"/>
      <c r="Z5" s="771"/>
      <c r="AA5" s="769" t="s">
        <v>377</v>
      </c>
      <c r="AB5" s="770"/>
      <c r="AC5" s="770"/>
      <c r="AD5" s="770"/>
      <c r="AE5" s="770"/>
      <c r="AF5" s="775" t="s">
        <v>378</v>
      </c>
      <c r="AG5" s="770"/>
      <c r="AH5" s="770"/>
      <c r="AI5" s="770"/>
      <c r="AJ5" s="776"/>
      <c r="AK5" s="770" t="s">
        <v>379</v>
      </c>
      <c r="AL5" s="770"/>
      <c r="AM5" s="770"/>
      <c r="AN5" s="770"/>
      <c r="AO5" s="771"/>
      <c r="AP5" s="769" t="s">
        <v>380</v>
      </c>
      <c r="AQ5" s="770"/>
      <c r="AR5" s="770"/>
      <c r="AS5" s="770"/>
      <c r="AT5" s="771"/>
      <c r="AU5" s="769" t="s">
        <v>381</v>
      </c>
      <c r="AV5" s="770"/>
      <c r="AW5" s="770"/>
      <c r="AX5" s="770"/>
      <c r="AY5" s="776"/>
      <c r="AZ5" s="232"/>
      <c r="BA5" s="232"/>
      <c r="BB5" s="232"/>
      <c r="BC5" s="232"/>
      <c r="BD5" s="232"/>
      <c r="BE5" s="233"/>
      <c r="BF5" s="233"/>
      <c r="BG5" s="233"/>
      <c r="BH5" s="233"/>
      <c r="BI5" s="233"/>
      <c r="BJ5" s="233"/>
      <c r="BK5" s="233"/>
      <c r="BL5" s="233"/>
      <c r="BM5" s="233"/>
      <c r="BN5" s="233"/>
      <c r="BO5" s="233"/>
      <c r="BP5" s="233"/>
      <c r="BQ5" s="763" t="s">
        <v>382</v>
      </c>
      <c r="BR5" s="764"/>
      <c r="BS5" s="764"/>
      <c r="BT5" s="764"/>
      <c r="BU5" s="764"/>
      <c r="BV5" s="764"/>
      <c r="BW5" s="764"/>
      <c r="BX5" s="764"/>
      <c r="BY5" s="764"/>
      <c r="BZ5" s="764"/>
      <c r="CA5" s="764"/>
      <c r="CB5" s="764"/>
      <c r="CC5" s="764"/>
      <c r="CD5" s="764"/>
      <c r="CE5" s="764"/>
      <c r="CF5" s="764"/>
      <c r="CG5" s="765"/>
      <c r="CH5" s="769" t="s">
        <v>383</v>
      </c>
      <c r="CI5" s="770"/>
      <c r="CJ5" s="770"/>
      <c r="CK5" s="770"/>
      <c r="CL5" s="771"/>
      <c r="CM5" s="769" t="s">
        <v>384</v>
      </c>
      <c r="CN5" s="770"/>
      <c r="CO5" s="770"/>
      <c r="CP5" s="770"/>
      <c r="CQ5" s="771"/>
      <c r="CR5" s="769" t="s">
        <v>385</v>
      </c>
      <c r="CS5" s="770"/>
      <c r="CT5" s="770"/>
      <c r="CU5" s="770"/>
      <c r="CV5" s="771"/>
      <c r="CW5" s="769" t="s">
        <v>386</v>
      </c>
      <c r="CX5" s="770"/>
      <c r="CY5" s="770"/>
      <c r="CZ5" s="770"/>
      <c r="DA5" s="771"/>
      <c r="DB5" s="769" t="s">
        <v>387</v>
      </c>
      <c r="DC5" s="770"/>
      <c r="DD5" s="770"/>
      <c r="DE5" s="770"/>
      <c r="DF5" s="771"/>
      <c r="DG5" s="799" t="s">
        <v>388</v>
      </c>
      <c r="DH5" s="800"/>
      <c r="DI5" s="800"/>
      <c r="DJ5" s="800"/>
      <c r="DK5" s="801"/>
      <c r="DL5" s="799" t="s">
        <v>389</v>
      </c>
      <c r="DM5" s="800"/>
      <c r="DN5" s="800"/>
      <c r="DO5" s="800"/>
      <c r="DP5" s="801"/>
      <c r="DQ5" s="769" t="s">
        <v>390</v>
      </c>
      <c r="DR5" s="770"/>
      <c r="DS5" s="770"/>
      <c r="DT5" s="770"/>
      <c r="DU5" s="771"/>
      <c r="DV5" s="769" t="s">
        <v>381</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391</v>
      </c>
      <c r="C7" s="786"/>
      <c r="D7" s="786"/>
      <c r="E7" s="786"/>
      <c r="F7" s="786"/>
      <c r="G7" s="786"/>
      <c r="H7" s="786"/>
      <c r="I7" s="786"/>
      <c r="J7" s="786"/>
      <c r="K7" s="786"/>
      <c r="L7" s="786"/>
      <c r="M7" s="786"/>
      <c r="N7" s="786"/>
      <c r="O7" s="786"/>
      <c r="P7" s="787"/>
      <c r="Q7" s="788">
        <v>4128</v>
      </c>
      <c r="R7" s="789"/>
      <c r="S7" s="789"/>
      <c r="T7" s="789"/>
      <c r="U7" s="789"/>
      <c r="V7" s="789">
        <v>1020</v>
      </c>
      <c r="W7" s="789"/>
      <c r="X7" s="789"/>
      <c r="Y7" s="789"/>
      <c r="Z7" s="789"/>
      <c r="AA7" s="789">
        <v>108</v>
      </c>
      <c r="AB7" s="789"/>
      <c r="AC7" s="789"/>
      <c r="AD7" s="789"/>
      <c r="AE7" s="790"/>
      <c r="AF7" s="791">
        <v>100</v>
      </c>
      <c r="AG7" s="792"/>
      <c r="AH7" s="792"/>
      <c r="AI7" s="792"/>
      <c r="AJ7" s="793"/>
      <c r="AK7" s="794">
        <v>80</v>
      </c>
      <c r="AL7" s="795"/>
      <c r="AM7" s="795"/>
      <c r="AN7" s="795"/>
      <c r="AO7" s="795"/>
      <c r="AP7" s="795">
        <v>3161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576</v>
      </c>
      <c r="BT7" s="783"/>
      <c r="BU7" s="783"/>
      <c r="BV7" s="783"/>
      <c r="BW7" s="783"/>
      <c r="BX7" s="783"/>
      <c r="BY7" s="783"/>
      <c r="BZ7" s="783"/>
      <c r="CA7" s="783"/>
      <c r="CB7" s="783"/>
      <c r="CC7" s="783"/>
      <c r="CD7" s="783"/>
      <c r="CE7" s="783"/>
      <c r="CF7" s="783"/>
      <c r="CG7" s="798"/>
      <c r="CH7" s="779">
        <v>1</v>
      </c>
      <c r="CI7" s="780"/>
      <c r="CJ7" s="780"/>
      <c r="CK7" s="780"/>
      <c r="CL7" s="781"/>
      <c r="CM7" s="779">
        <v>13</v>
      </c>
      <c r="CN7" s="780"/>
      <c r="CO7" s="780"/>
      <c r="CP7" s="780"/>
      <c r="CQ7" s="781"/>
      <c r="CR7" s="779">
        <v>4</v>
      </c>
      <c r="CS7" s="780"/>
      <c r="CT7" s="780"/>
      <c r="CU7" s="780"/>
      <c r="CV7" s="781"/>
      <c r="CW7" s="779" t="s">
        <v>573</v>
      </c>
      <c r="CX7" s="780"/>
      <c r="CY7" s="780"/>
      <c r="CZ7" s="780"/>
      <c r="DA7" s="781"/>
      <c r="DB7" s="779" t="s">
        <v>573</v>
      </c>
      <c r="DC7" s="780"/>
      <c r="DD7" s="780"/>
      <c r="DE7" s="780"/>
      <c r="DF7" s="781"/>
      <c r="DG7" s="779" t="s">
        <v>573</v>
      </c>
      <c r="DH7" s="780"/>
      <c r="DI7" s="780"/>
      <c r="DJ7" s="780"/>
      <c r="DK7" s="781"/>
      <c r="DL7" s="779" t="s">
        <v>573</v>
      </c>
      <c r="DM7" s="780"/>
      <c r="DN7" s="780"/>
      <c r="DO7" s="780"/>
      <c r="DP7" s="781"/>
      <c r="DQ7" s="779" t="s">
        <v>573</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577</v>
      </c>
      <c r="BT8" s="810"/>
      <c r="BU8" s="810"/>
      <c r="BV8" s="810"/>
      <c r="BW8" s="810"/>
      <c r="BX8" s="810"/>
      <c r="BY8" s="810"/>
      <c r="BZ8" s="810"/>
      <c r="CA8" s="810"/>
      <c r="CB8" s="810"/>
      <c r="CC8" s="810"/>
      <c r="CD8" s="810"/>
      <c r="CE8" s="810"/>
      <c r="CF8" s="810"/>
      <c r="CG8" s="811"/>
      <c r="CH8" s="812">
        <v>0</v>
      </c>
      <c r="CI8" s="813"/>
      <c r="CJ8" s="813"/>
      <c r="CK8" s="813"/>
      <c r="CL8" s="814"/>
      <c r="CM8" s="812">
        <v>5</v>
      </c>
      <c r="CN8" s="813"/>
      <c r="CO8" s="813"/>
      <c r="CP8" s="813"/>
      <c r="CQ8" s="814"/>
      <c r="CR8" s="812">
        <v>3</v>
      </c>
      <c r="CS8" s="813"/>
      <c r="CT8" s="813"/>
      <c r="CU8" s="813"/>
      <c r="CV8" s="814"/>
      <c r="CW8" s="812" t="s">
        <v>573</v>
      </c>
      <c r="CX8" s="813"/>
      <c r="CY8" s="813"/>
      <c r="CZ8" s="813"/>
      <c r="DA8" s="814"/>
      <c r="DB8" s="812" t="s">
        <v>573</v>
      </c>
      <c r="DC8" s="813"/>
      <c r="DD8" s="813"/>
      <c r="DE8" s="813"/>
      <c r="DF8" s="814"/>
      <c r="DG8" s="812" t="s">
        <v>573</v>
      </c>
      <c r="DH8" s="813"/>
      <c r="DI8" s="813"/>
      <c r="DJ8" s="813"/>
      <c r="DK8" s="814"/>
      <c r="DL8" s="812" t="s">
        <v>573</v>
      </c>
      <c r="DM8" s="813"/>
      <c r="DN8" s="813"/>
      <c r="DO8" s="813"/>
      <c r="DP8" s="814"/>
      <c r="DQ8" s="812" t="s">
        <v>573</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392</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393</v>
      </c>
      <c r="B23" s="825" t="s">
        <v>394</v>
      </c>
      <c r="C23" s="826"/>
      <c r="D23" s="826"/>
      <c r="E23" s="826"/>
      <c r="F23" s="826"/>
      <c r="G23" s="826"/>
      <c r="H23" s="826"/>
      <c r="I23" s="826"/>
      <c r="J23" s="826"/>
      <c r="K23" s="826"/>
      <c r="L23" s="826"/>
      <c r="M23" s="826"/>
      <c r="N23" s="826"/>
      <c r="O23" s="826"/>
      <c r="P23" s="827"/>
      <c r="Q23" s="828">
        <v>4128</v>
      </c>
      <c r="R23" s="829"/>
      <c r="S23" s="829"/>
      <c r="T23" s="829"/>
      <c r="U23" s="829"/>
      <c r="V23" s="829">
        <v>4020</v>
      </c>
      <c r="W23" s="829"/>
      <c r="X23" s="829"/>
      <c r="Y23" s="829"/>
      <c r="Z23" s="829"/>
      <c r="AA23" s="829">
        <v>108</v>
      </c>
      <c r="AB23" s="829"/>
      <c r="AC23" s="829"/>
      <c r="AD23" s="829"/>
      <c r="AE23" s="830"/>
      <c r="AF23" s="831">
        <v>100</v>
      </c>
      <c r="AG23" s="829"/>
      <c r="AH23" s="829"/>
      <c r="AI23" s="829"/>
      <c r="AJ23" s="832"/>
      <c r="AK23" s="833"/>
      <c r="AL23" s="834"/>
      <c r="AM23" s="834"/>
      <c r="AN23" s="834"/>
      <c r="AO23" s="834"/>
      <c r="AP23" s="829">
        <v>3161</v>
      </c>
      <c r="AQ23" s="829"/>
      <c r="AR23" s="829"/>
      <c r="AS23" s="829"/>
      <c r="AT23" s="829"/>
      <c r="AU23" s="845"/>
      <c r="AV23" s="845"/>
      <c r="AW23" s="845"/>
      <c r="AX23" s="845"/>
      <c r="AY23" s="846"/>
      <c r="AZ23" s="847" t="s">
        <v>395</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396</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397</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374</v>
      </c>
      <c r="B26" s="764"/>
      <c r="C26" s="764"/>
      <c r="D26" s="764"/>
      <c r="E26" s="764"/>
      <c r="F26" s="764"/>
      <c r="G26" s="764"/>
      <c r="H26" s="764"/>
      <c r="I26" s="764"/>
      <c r="J26" s="764"/>
      <c r="K26" s="764"/>
      <c r="L26" s="764"/>
      <c r="M26" s="764"/>
      <c r="N26" s="764"/>
      <c r="O26" s="764"/>
      <c r="P26" s="765"/>
      <c r="Q26" s="769" t="s">
        <v>398</v>
      </c>
      <c r="R26" s="770"/>
      <c r="S26" s="770"/>
      <c r="T26" s="770"/>
      <c r="U26" s="771"/>
      <c r="V26" s="769" t="s">
        <v>399</v>
      </c>
      <c r="W26" s="770"/>
      <c r="X26" s="770"/>
      <c r="Y26" s="770"/>
      <c r="Z26" s="771"/>
      <c r="AA26" s="769" t="s">
        <v>400</v>
      </c>
      <c r="AB26" s="770"/>
      <c r="AC26" s="770"/>
      <c r="AD26" s="770"/>
      <c r="AE26" s="770"/>
      <c r="AF26" s="850" t="s">
        <v>401</v>
      </c>
      <c r="AG26" s="851"/>
      <c r="AH26" s="851"/>
      <c r="AI26" s="851"/>
      <c r="AJ26" s="852"/>
      <c r="AK26" s="770" t="s">
        <v>402</v>
      </c>
      <c r="AL26" s="770"/>
      <c r="AM26" s="770"/>
      <c r="AN26" s="770"/>
      <c r="AO26" s="771"/>
      <c r="AP26" s="769" t="s">
        <v>403</v>
      </c>
      <c r="AQ26" s="770"/>
      <c r="AR26" s="770"/>
      <c r="AS26" s="770"/>
      <c r="AT26" s="771"/>
      <c r="AU26" s="769" t="s">
        <v>404</v>
      </c>
      <c r="AV26" s="770"/>
      <c r="AW26" s="770"/>
      <c r="AX26" s="770"/>
      <c r="AY26" s="771"/>
      <c r="AZ26" s="769" t="s">
        <v>405</v>
      </c>
      <c r="BA26" s="770"/>
      <c r="BB26" s="770"/>
      <c r="BC26" s="770"/>
      <c r="BD26" s="771"/>
      <c r="BE26" s="769" t="s">
        <v>381</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406</v>
      </c>
      <c r="C28" s="786"/>
      <c r="D28" s="786"/>
      <c r="E28" s="786"/>
      <c r="F28" s="786"/>
      <c r="G28" s="786"/>
      <c r="H28" s="786"/>
      <c r="I28" s="786"/>
      <c r="J28" s="786"/>
      <c r="K28" s="786"/>
      <c r="L28" s="786"/>
      <c r="M28" s="786"/>
      <c r="N28" s="786"/>
      <c r="O28" s="786"/>
      <c r="P28" s="787"/>
      <c r="Q28" s="858">
        <v>372</v>
      </c>
      <c r="R28" s="859"/>
      <c r="S28" s="859"/>
      <c r="T28" s="859"/>
      <c r="U28" s="859"/>
      <c r="V28" s="859">
        <v>362</v>
      </c>
      <c r="W28" s="859"/>
      <c r="X28" s="859"/>
      <c r="Y28" s="859"/>
      <c r="Z28" s="859"/>
      <c r="AA28" s="859">
        <v>10</v>
      </c>
      <c r="AB28" s="859"/>
      <c r="AC28" s="859"/>
      <c r="AD28" s="859"/>
      <c r="AE28" s="860"/>
      <c r="AF28" s="861">
        <v>10</v>
      </c>
      <c r="AG28" s="859"/>
      <c r="AH28" s="859"/>
      <c r="AI28" s="859"/>
      <c r="AJ28" s="862"/>
      <c r="AK28" s="863">
        <v>49</v>
      </c>
      <c r="AL28" s="864"/>
      <c r="AM28" s="864"/>
      <c r="AN28" s="864"/>
      <c r="AO28" s="864"/>
      <c r="AP28" s="864" t="s">
        <v>573</v>
      </c>
      <c r="AQ28" s="864"/>
      <c r="AR28" s="864"/>
      <c r="AS28" s="864"/>
      <c r="AT28" s="864"/>
      <c r="AU28" s="864" t="s">
        <v>573</v>
      </c>
      <c r="AV28" s="864"/>
      <c r="AW28" s="864"/>
      <c r="AX28" s="864"/>
      <c r="AY28" s="864"/>
      <c r="AZ28" s="865" t="s">
        <v>573</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407</v>
      </c>
      <c r="C29" s="817"/>
      <c r="D29" s="817"/>
      <c r="E29" s="817"/>
      <c r="F29" s="817"/>
      <c r="G29" s="817"/>
      <c r="H29" s="817"/>
      <c r="I29" s="817"/>
      <c r="J29" s="817"/>
      <c r="K29" s="817"/>
      <c r="L29" s="817"/>
      <c r="M29" s="817"/>
      <c r="N29" s="817"/>
      <c r="O29" s="817"/>
      <c r="P29" s="818"/>
      <c r="Q29" s="819">
        <v>485</v>
      </c>
      <c r="R29" s="820"/>
      <c r="S29" s="820"/>
      <c r="T29" s="820"/>
      <c r="U29" s="820"/>
      <c r="V29" s="820">
        <v>461</v>
      </c>
      <c r="W29" s="820"/>
      <c r="X29" s="820"/>
      <c r="Y29" s="820"/>
      <c r="Z29" s="820"/>
      <c r="AA29" s="820">
        <v>24</v>
      </c>
      <c r="AB29" s="820"/>
      <c r="AC29" s="820"/>
      <c r="AD29" s="820"/>
      <c r="AE29" s="821"/>
      <c r="AF29" s="822">
        <v>24</v>
      </c>
      <c r="AG29" s="823"/>
      <c r="AH29" s="823"/>
      <c r="AI29" s="823"/>
      <c r="AJ29" s="824"/>
      <c r="AK29" s="870">
        <v>79</v>
      </c>
      <c r="AL29" s="866"/>
      <c r="AM29" s="866"/>
      <c r="AN29" s="866"/>
      <c r="AO29" s="866"/>
      <c r="AP29" s="866">
        <v>4</v>
      </c>
      <c r="AQ29" s="866"/>
      <c r="AR29" s="866"/>
      <c r="AS29" s="866"/>
      <c r="AT29" s="866"/>
      <c r="AU29" s="866" t="s">
        <v>573</v>
      </c>
      <c r="AV29" s="866"/>
      <c r="AW29" s="866"/>
      <c r="AX29" s="866"/>
      <c r="AY29" s="866"/>
      <c r="AZ29" s="867" t="s">
        <v>573</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408</v>
      </c>
      <c r="C30" s="817"/>
      <c r="D30" s="817"/>
      <c r="E30" s="817"/>
      <c r="F30" s="817"/>
      <c r="G30" s="817"/>
      <c r="H30" s="817"/>
      <c r="I30" s="817"/>
      <c r="J30" s="817"/>
      <c r="K30" s="817"/>
      <c r="L30" s="817"/>
      <c r="M30" s="817"/>
      <c r="N30" s="817"/>
      <c r="O30" s="817"/>
      <c r="P30" s="818"/>
      <c r="Q30" s="819">
        <v>59</v>
      </c>
      <c r="R30" s="820"/>
      <c r="S30" s="820"/>
      <c r="T30" s="820"/>
      <c r="U30" s="820"/>
      <c r="V30" s="820">
        <v>58</v>
      </c>
      <c r="W30" s="820"/>
      <c r="X30" s="820"/>
      <c r="Y30" s="820"/>
      <c r="Z30" s="820"/>
      <c r="AA30" s="820">
        <v>1</v>
      </c>
      <c r="AB30" s="820"/>
      <c r="AC30" s="820"/>
      <c r="AD30" s="820"/>
      <c r="AE30" s="821"/>
      <c r="AF30" s="822">
        <v>1</v>
      </c>
      <c r="AG30" s="823"/>
      <c r="AH30" s="823"/>
      <c r="AI30" s="823"/>
      <c r="AJ30" s="824"/>
      <c r="AK30" s="870">
        <v>23</v>
      </c>
      <c r="AL30" s="866"/>
      <c r="AM30" s="866"/>
      <c r="AN30" s="866"/>
      <c r="AO30" s="866"/>
      <c r="AP30" s="866" t="s">
        <v>573</v>
      </c>
      <c r="AQ30" s="866"/>
      <c r="AR30" s="866"/>
      <c r="AS30" s="866"/>
      <c r="AT30" s="866"/>
      <c r="AU30" s="866" t="s">
        <v>573</v>
      </c>
      <c r="AV30" s="866"/>
      <c r="AW30" s="866"/>
      <c r="AX30" s="866"/>
      <c r="AY30" s="866"/>
      <c r="AZ30" s="867" t="s">
        <v>573</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409</v>
      </c>
      <c r="C31" s="817"/>
      <c r="D31" s="817"/>
      <c r="E31" s="817"/>
      <c r="F31" s="817"/>
      <c r="G31" s="817"/>
      <c r="H31" s="817"/>
      <c r="I31" s="817"/>
      <c r="J31" s="817"/>
      <c r="K31" s="817"/>
      <c r="L31" s="817"/>
      <c r="M31" s="817"/>
      <c r="N31" s="817"/>
      <c r="O31" s="817"/>
      <c r="P31" s="818"/>
      <c r="Q31" s="819">
        <v>299</v>
      </c>
      <c r="R31" s="820"/>
      <c r="S31" s="820"/>
      <c r="T31" s="820"/>
      <c r="U31" s="820"/>
      <c r="V31" s="820">
        <v>299</v>
      </c>
      <c r="W31" s="820"/>
      <c r="X31" s="820"/>
      <c r="Y31" s="820"/>
      <c r="Z31" s="820"/>
      <c r="AA31" s="820">
        <v>0</v>
      </c>
      <c r="AB31" s="820"/>
      <c r="AC31" s="820"/>
      <c r="AD31" s="820"/>
      <c r="AE31" s="821"/>
      <c r="AF31" s="822">
        <v>0</v>
      </c>
      <c r="AG31" s="823"/>
      <c r="AH31" s="823"/>
      <c r="AI31" s="823"/>
      <c r="AJ31" s="824"/>
      <c r="AK31" s="870">
        <v>72</v>
      </c>
      <c r="AL31" s="866"/>
      <c r="AM31" s="866"/>
      <c r="AN31" s="866"/>
      <c r="AO31" s="866"/>
      <c r="AP31" s="866">
        <v>814</v>
      </c>
      <c r="AQ31" s="866"/>
      <c r="AR31" s="866"/>
      <c r="AS31" s="866"/>
      <c r="AT31" s="866"/>
      <c r="AU31" s="866">
        <v>551</v>
      </c>
      <c r="AV31" s="866"/>
      <c r="AW31" s="866"/>
      <c r="AX31" s="866"/>
      <c r="AY31" s="866"/>
      <c r="AZ31" s="867" t="s">
        <v>573</v>
      </c>
      <c r="BA31" s="867"/>
      <c r="BB31" s="867"/>
      <c r="BC31" s="867"/>
      <c r="BD31" s="867"/>
      <c r="BE31" s="868" t="s">
        <v>410</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411</v>
      </c>
      <c r="C32" s="817"/>
      <c r="D32" s="817"/>
      <c r="E32" s="817"/>
      <c r="F32" s="817"/>
      <c r="G32" s="817"/>
      <c r="H32" s="817"/>
      <c r="I32" s="817"/>
      <c r="J32" s="817"/>
      <c r="K32" s="817"/>
      <c r="L32" s="817"/>
      <c r="M32" s="817"/>
      <c r="N32" s="817"/>
      <c r="O32" s="817"/>
      <c r="P32" s="818"/>
      <c r="Q32" s="819">
        <v>180</v>
      </c>
      <c r="R32" s="820"/>
      <c r="S32" s="820"/>
      <c r="T32" s="820"/>
      <c r="U32" s="820"/>
      <c r="V32" s="820">
        <v>180</v>
      </c>
      <c r="W32" s="820"/>
      <c r="X32" s="820"/>
      <c r="Y32" s="820"/>
      <c r="Z32" s="820"/>
      <c r="AA32" s="820">
        <v>0</v>
      </c>
      <c r="AB32" s="820"/>
      <c r="AC32" s="820"/>
      <c r="AD32" s="820"/>
      <c r="AE32" s="821"/>
      <c r="AF32" s="822">
        <v>0</v>
      </c>
      <c r="AG32" s="823"/>
      <c r="AH32" s="823"/>
      <c r="AI32" s="823"/>
      <c r="AJ32" s="824"/>
      <c r="AK32" s="870">
        <v>87</v>
      </c>
      <c r="AL32" s="866"/>
      <c r="AM32" s="866"/>
      <c r="AN32" s="866"/>
      <c r="AO32" s="866"/>
      <c r="AP32" s="866">
        <v>553</v>
      </c>
      <c r="AQ32" s="866"/>
      <c r="AR32" s="866"/>
      <c r="AS32" s="866"/>
      <c r="AT32" s="866"/>
      <c r="AU32" s="866">
        <v>394</v>
      </c>
      <c r="AV32" s="866"/>
      <c r="AW32" s="866"/>
      <c r="AX32" s="866"/>
      <c r="AY32" s="866"/>
      <c r="AZ32" s="867" t="s">
        <v>573</v>
      </c>
      <c r="BA32" s="867"/>
      <c r="BB32" s="867"/>
      <c r="BC32" s="867"/>
      <c r="BD32" s="867"/>
      <c r="BE32" s="868" t="s">
        <v>410</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412</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393</v>
      </c>
      <c r="B63" s="825" t="s">
        <v>413</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37</v>
      </c>
      <c r="AG63" s="880"/>
      <c r="AH63" s="880"/>
      <c r="AI63" s="880"/>
      <c r="AJ63" s="881"/>
      <c r="AK63" s="882"/>
      <c r="AL63" s="877"/>
      <c r="AM63" s="877"/>
      <c r="AN63" s="877"/>
      <c r="AO63" s="877"/>
      <c r="AP63" s="880">
        <v>1371</v>
      </c>
      <c r="AQ63" s="880"/>
      <c r="AR63" s="880"/>
      <c r="AS63" s="880"/>
      <c r="AT63" s="880"/>
      <c r="AU63" s="880">
        <v>945</v>
      </c>
      <c r="AV63" s="880"/>
      <c r="AW63" s="880"/>
      <c r="AX63" s="880"/>
      <c r="AY63" s="880"/>
      <c r="AZ63" s="884"/>
      <c r="BA63" s="884"/>
      <c r="BB63" s="884"/>
      <c r="BC63" s="884"/>
      <c r="BD63" s="884"/>
      <c r="BE63" s="885"/>
      <c r="BF63" s="885"/>
      <c r="BG63" s="885"/>
      <c r="BH63" s="885"/>
      <c r="BI63" s="886"/>
      <c r="BJ63" s="887" t="s">
        <v>131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415</v>
      </c>
      <c r="B66" s="764"/>
      <c r="C66" s="764"/>
      <c r="D66" s="764"/>
      <c r="E66" s="764"/>
      <c r="F66" s="764"/>
      <c r="G66" s="764"/>
      <c r="H66" s="764"/>
      <c r="I66" s="764"/>
      <c r="J66" s="764"/>
      <c r="K66" s="764"/>
      <c r="L66" s="764"/>
      <c r="M66" s="764"/>
      <c r="N66" s="764"/>
      <c r="O66" s="764"/>
      <c r="P66" s="765"/>
      <c r="Q66" s="769" t="s">
        <v>416</v>
      </c>
      <c r="R66" s="770"/>
      <c r="S66" s="770"/>
      <c r="T66" s="770"/>
      <c r="U66" s="771"/>
      <c r="V66" s="769" t="s">
        <v>399</v>
      </c>
      <c r="W66" s="770"/>
      <c r="X66" s="770"/>
      <c r="Y66" s="770"/>
      <c r="Z66" s="771"/>
      <c r="AA66" s="769" t="s">
        <v>417</v>
      </c>
      <c r="AB66" s="770"/>
      <c r="AC66" s="770"/>
      <c r="AD66" s="770"/>
      <c r="AE66" s="771"/>
      <c r="AF66" s="890" t="s">
        <v>401</v>
      </c>
      <c r="AG66" s="851"/>
      <c r="AH66" s="851"/>
      <c r="AI66" s="851"/>
      <c r="AJ66" s="891"/>
      <c r="AK66" s="769" t="s">
        <v>402</v>
      </c>
      <c r="AL66" s="764"/>
      <c r="AM66" s="764"/>
      <c r="AN66" s="764"/>
      <c r="AO66" s="765"/>
      <c r="AP66" s="769" t="s">
        <v>403</v>
      </c>
      <c r="AQ66" s="770"/>
      <c r="AR66" s="770"/>
      <c r="AS66" s="770"/>
      <c r="AT66" s="771"/>
      <c r="AU66" s="769" t="s">
        <v>418</v>
      </c>
      <c r="AV66" s="770"/>
      <c r="AW66" s="770"/>
      <c r="AX66" s="770"/>
      <c r="AY66" s="771"/>
      <c r="AZ66" s="769" t="s">
        <v>381</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574</v>
      </c>
      <c r="C68" s="906"/>
      <c r="D68" s="906"/>
      <c r="E68" s="906"/>
      <c r="F68" s="906"/>
      <c r="G68" s="906"/>
      <c r="H68" s="906"/>
      <c r="I68" s="906"/>
      <c r="J68" s="906"/>
      <c r="K68" s="906"/>
      <c r="L68" s="906"/>
      <c r="M68" s="906"/>
      <c r="N68" s="906"/>
      <c r="O68" s="906"/>
      <c r="P68" s="907"/>
      <c r="Q68" s="908">
        <v>7230</v>
      </c>
      <c r="R68" s="902"/>
      <c r="S68" s="902"/>
      <c r="T68" s="902"/>
      <c r="U68" s="902"/>
      <c r="V68" s="902">
        <v>7229</v>
      </c>
      <c r="W68" s="902"/>
      <c r="X68" s="902"/>
      <c r="Y68" s="902"/>
      <c r="Z68" s="902"/>
      <c r="AA68" s="902">
        <v>1</v>
      </c>
      <c r="AB68" s="902"/>
      <c r="AC68" s="902"/>
      <c r="AD68" s="902"/>
      <c r="AE68" s="902"/>
      <c r="AF68" s="902">
        <v>1</v>
      </c>
      <c r="AG68" s="902"/>
      <c r="AH68" s="902"/>
      <c r="AI68" s="902"/>
      <c r="AJ68" s="902"/>
      <c r="AK68" s="902" t="s">
        <v>573</v>
      </c>
      <c r="AL68" s="902"/>
      <c r="AM68" s="902"/>
      <c r="AN68" s="902"/>
      <c r="AO68" s="902"/>
      <c r="AP68" s="902">
        <v>24</v>
      </c>
      <c r="AQ68" s="902"/>
      <c r="AR68" s="902"/>
      <c r="AS68" s="902"/>
      <c r="AT68" s="902"/>
      <c r="AU68" s="902">
        <v>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575</v>
      </c>
      <c r="C69" s="910"/>
      <c r="D69" s="910"/>
      <c r="E69" s="910"/>
      <c r="F69" s="910"/>
      <c r="G69" s="910"/>
      <c r="H69" s="910"/>
      <c r="I69" s="910"/>
      <c r="J69" s="910"/>
      <c r="K69" s="910"/>
      <c r="L69" s="910"/>
      <c r="M69" s="910"/>
      <c r="N69" s="910"/>
      <c r="O69" s="910"/>
      <c r="P69" s="911"/>
      <c r="Q69" s="912">
        <v>1420</v>
      </c>
      <c r="R69" s="866"/>
      <c r="S69" s="866"/>
      <c r="T69" s="866"/>
      <c r="U69" s="866"/>
      <c r="V69" s="866">
        <v>1339</v>
      </c>
      <c r="W69" s="866"/>
      <c r="X69" s="866"/>
      <c r="Y69" s="866"/>
      <c r="Z69" s="866"/>
      <c r="AA69" s="866">
        <v>81</v>
      </c>
      <c r="AB69" s="866"/>
      <c r="AC69" s="866"/>
      <c r="AD69" s="866"/>
      <c r="AE69" s="866"/>
      <c r="AF69" s="866">
        <v>81</v>
      </c>
      <c r="AG69" s="866"/>
      <c r="AH69" s="866"/>
      <c r="AI69" s="866"/>
      <c r="AJ69" s="866"/>
      <c r="AK69" s="866" t="s">
        <v>573</v>
      </c>
      <c r="AL69" s="866"/>
      <c r="AM69" s="866"/>
      <c r="AN69" s="866"/>
      <c r="AO69" s="866"/>
      <c r="AP69" s="866">
        <v>240</v>
      </c>
      <c r="AQ69" s="866"/>
      <c r="AR69" s="866"/>
      <c r="AS69" s="866"/>
      <c r="AT69" s="866"/>
      <c r="AU69" s="866">
        <v>1</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c r="C70" s="910"/>
      <c r="D70" s="910"/>
      <c r="E70" s="910"/>
      <c r="F70" s="910"/>
      <c r="G70" s="910"/>
      <c r="H70" s="910"/>
      <c r="I70" s="910"/>
      <c r="J70" s="910"/>
      <c r="K70" s="910"/>
      <c r="L70" s="910"/>
      <c r="M70" s="910"/>
      <c r="N70" s="910"/>
      <c r="O70" s="910"/>
      <c r="P70" s="911"/>
      <c r="Q70" s="912"/>
      <c r="R70" s="866"/>
      <c r="S70" s="866"/>
      <c r="T70" s="866"/>
      <c r="U70" s="866"/>
      <c r="V70" s="866"/>
      <c r="W70" s="866"/>
      <c r="X70" s="866"/>
      <c r="Y70" s="866"/>
      <c r="Z70" s="866"/>
      <c r="AA70" s="866"/>
      <c r="AB70" s="866"/>
      <c r="AC70" s="866"/>
      <c r="AD70" s="866"/>
      <c r="AE70" s="866"/>
      <c r="AF70" s="866"/>
      <c r="AG70" s="866"/>
      <c r="AH70" s="866"/>
      <c r="AI70" s="866"/>
      <c r="AJ70" s="866"/>
      <c r="AK70" s="866"/>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393</v>
      </c>
      <c r="B88" s="825" t="s">
        <v>419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82</v>
      </c>
      <c r="AG88" s="880"/>
      <c r="AH88" s="880"/>
      <c r="AI88" s="880"/>
      <c r="AJ88" s="880"/>
      <c r="AK88" s="877"/>
      <c r="AL88" s="877"/>
      <c r="AM88" s="877"/>
      <c r="AN88" s="877"/>
      <c r="AO88" s="877"/>
      <c r="AP88" s="880">
        <v>264</v>
      </c>
      <c r="AQ88" s="880"/>
      <c r="AR88" s="880"/>
      <c r="AS88" s="880"/>
      <c r="AT88" s="880"/>
      <c r="AU88" s="880">
        <v>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825" t="s">
        <v>420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7</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425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427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428</v>
      </c>
      <c r="AB109" s="929"/>
      <c r="AC109" s="929"/>
      <c r="AD109" s="929"/>
      <c r="AE109" s="930"/>
      <c r="AF109" s="928" t="s">
        <v>429</v>
      </c>
      <c r="AG109" s="929"/>
      <c r="AH109" s="929"/>
      <c r="AI109" s="929"/>
      <c r="AJ109" s="930"/>
      <c r="AK109" s="928" t="s">
        <v>311</v>
      </c>
      <c r="AL109" s="929"/>
      <c r="AM109" s="929"/>
      <c r="AN109" s="929"/>
      <c r="AO109" s="930"/>
      <c r="AP109" s="928" t="s">
        <v>430</v>
      </c>
      <c r="AQ109" s="929"/>
      <c r="AR109" s="929"/>
      <c r="AS109" s="929"/>
      <c r="AT109" s="931"/>
      <c r="AU109" s="948" t="s">
        <v>427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428</v>
      </c>
      <c r="BR109" s="929"/>
      <c r="BS109" s="929"/>
      <c r="BT109" s="929"/>
      <c r="BU109" s="930"/>
      <c r="BV109" s="928" t="s">
        <v>429</v>
      </c>
      <c r="BW109" s="929"/>
      <c r="BX109" s="929"/>
      <c r="BY109" s="929"/>
      <c r="BZ109" s="930"/>
      <c r="CA109" s="928" t="s">
        <v>311</v>
      </c>
      <c r="CB109" s="929"/>
      <c r="CC109" s="929"/>
      <c r="CD109" s="929"/>
      <c r="CE109" s="930"/>
      <c r="CF109" s="949" t="s">
        <v>430</v>
      </c>
      <c r="CG109" s="949"/>
      <c r="CH109" s="949"/>
      <c r="CI109" s="949"/>
      <c r="CJ109" s="949"/>
      <c r="CK109" s="928" t="s">
        <v>431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428</v>
      </c>
      <c r="DH109" s="929"/>
      <c r="DI109" s="929"/>
      <c r="DJ109" s="929"/>
      <c r="DK109" s="930"/>
      <c r="DL109" s="928" t="s">
        <v>429</v>
      </c>
      <c r="DM109" s="929"/>
      <c r="DN109" s="929"/>
      <c r="DO109" s="929"/>
      <c r="DP109" s="930"/>
      <c r="DQ109" s="928" t="s">
        <v>311</v>
      </c>
      <c r="DR109" s="929"/>
      <c r="DS109" s="929"/>
      <c r="DT109" s="929"/>
      <c r="DU109" s="930"/>
      <c r="DV109" s="928" t="s">
        <v>430</v>
      </c>
      <c r="DW109" s="929"/>
      <c r="DX109" s="929"/>
      <c r="DY109" s="929"/>
      <c r="DZ109" s="931"/>
    </row>
    <row r="110" spans="1:131" s="230" customFormat="1" ht="26.25" customHeight="1" x14ac:dyDescent="0.15">
      <c r="A110" s="932" t="s">
        <v>432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482961</v>
      </c>
      <c r="AB110" s="936"/>
      <c r="AC110" s="936"/>
      <c r="AD110" s="936"/>
      <c r="AE110" s="937"/>
      <c r="AF110" s="938">
        <v>432707</v>
      </c>
      <c r="AG110" s="936"/>
      <c r="AH110" s="936"/>
      <c r="AI110" s="936"/>
      <c r="AJ110" s="937"/>
      <c r="AK110" s="938">
        <v>365153</v>
      </c>
      <c r="AL110" s="936"/>
      <c r="AM110" s="936"/>
      <c r="AN110" s="936"/>
      <c r="AO110" s="937"/>
      <c r="AP110" s="939">
        <v>18.600000000000001</v>
      </c>
      <c r="AQ110" s="940"/>
      <c r="AR110" s="940"/>
      <c r="AS110" s="940"/>
      <c r="AT110" s="941"/>
      <c r="AU110" s="942" t="s">
        <v>74</v>
      </c>
      <c r="AV110" s="943"/>
      <c r="AW110" s="943"/>
      <c r="AX110" s="943"/>
      <c r="AY110" s="943"/>
      <c r="AZ110" s="965" t="s">
        <v>433</v>
      </c>
      <c r="BA110" s="933"/>
      <c r="BB110" s="933"/>
      <c r="BC110" s="933"/>
      <c r="BD110" s="933"/>
      <c r="BE110" s="933"/>
      <c r="BF110" s="933"/>
      <c r="BG110" s="933"/>
      <c r="BH110" s="933"/>
      <c r="BI110" s="933"/>
      <c r="BJ110" s="933"/>
      <c r="BK110" s="933"/>
      <c r="BL110" s="933"/>
      <c r="BM110" s="933"/>
      <c r="BN110" s="933"/>
      <c r="BO110" s="933"/>
      <c r="BP110" s="934"/>
      <c r="BQ110" s="966">
        <v>3396853</v>
      </c>
      <c r="BR110" s="967"/>
      <c r="BS110" s="967"/>
      <c r="BT110" s="967"/>
      <c r="BU110" s="967"/>
      <c r="BV110" s="967">
        <v>3187827</v>
      </c>
      <c r="BW110" s="967"/>
      <c r="BX110" s="967"/>
      <c r="BY110" s="967"/>
      <c r="BZ110" s="967"/>
      <c r="CA110" s="967">
        <v>3160821</v>
      </c>
      <c r="CB110" s="967"/>
      <c r="CC110" s="967"/>
      <c r="CD110" s="967"/>
      <c r="CE110" s="967"/>
      <c r="CF110" s="980">
        <v>161.30000000000001</v>
      </c>
      <c r="CG110" s="981"/>
      <c r="CH110" s="981"/>
      <c r="CI110" s="981"/>
      <c r="CJ110" s="981"/>
      <c r="CK110" s="982" t="s">
        <v>434</v>
      </c>
      <c r="CL110" s="983"/>
      <c r="CM110" s="965" t="s">
        <v>435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131</v>
      </c>
      <c r="DH110" s="967"/>
      <c r="DI110" s="967"/>
      <c r="DJ110" s="967"/>
      <c r="DK110" s="967"/>
      <c r="DL110" s="967" t="s">
        <v>395</v>
      </c>
      <c r="DM110" s="967"/>
      <c r="DN110" s="967"/>
      <c r="DO110" s="967"/>
      <c r="DP110" s="967"/>
      <c r="DQ110" s="967" t="s">
        <v>131</v>
      </c>
      <c r="DR110" s="967"/>
      <c r="DS110" s="967"/>
      <c r="DT110" s="967"/>
      <c r="DU110" s="967"/>
      <c r="DV110" s="968" t="s">
        <v>131</v>
      </c>
      <c r="DW110" s="968"/>
      <c r="DX110" s="968"/>
      <c r="DY110" s="968"/>
      <c r="DZ110" s="969"/>
    </row>
    <row r="111" spans="1:131" s="230" customFormat="1" ht="26.25" customHeight="1" x14ac:dyDescent="0.15">
      <c r="A111" s="970" t="s">
        <v>436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395</v>
      </c>
      <c r="AB111" s="974"/>
      <c r="AC111" s="974"/>
      <c r="AD111" s="974"/>
      <c r="AE111" s="975"/>
      <c r="AF111" s="976" t="s">
        <v>437</v>
      </c>
      <c r="AG111" s="974"/>
      <c r="AH111" s="974"/>
      <c r="AI111" s="974"/>
      <c r="AJ111" s="975"/>
      <c r="AK111" s="976" t="s">
        <v>131</v>
      </c>
      <c r="AL111" s="974"/>
      <c r="AM111" s="974"/>
      <c r="AN111" s="974"/>
      <c r="AO111" s="975"/>
      <c r="AP111" s="977" t="s">
        <v>438</v>
      </c>
      <c r="AQ111" s="978"/>
      <c r="AR111" s="978"/>
      <c r="AS111" s="978"/>
      <c r="AT111" s="979"/>
      <c r="AU111" s="944"/>
      <c r="AV111" s="945"/>
      <c r="AW111" s="945"/>
      <c r="AX111" s="945"/>
      <c r="AY111" s="945"/>
      <c r="AZ111" s="958" t="s">
        <v>439</v>
      </c>
      <c r="BA111" s="959"/>
      <c r="BB111" s="959"/>
      <c r="BC111" s="959"/>
      <c r="BD111" s="959"/>
      <c r="BE111" s="959"/>
      <c r="BF111" s="959"/>
      <c r="BG111" s="959"/>
      <c r="BH111" s="959"/>
      <c r="BI111" s="959"/>
      <c r="BJ111" s="959"/>
      <c r="BK111" s="959"/>
      <c r="BL111" s="959"/>
      <c r="BM111" s="959"/>
      <c r="BN111" s="959"/>
      <c r="BO111" s="959"/>
      <c r="BP111" s="960"/>
      <c r="BQ111" s="961">
        <v>275970</v>
      </c>
      <c r="BR111" s="962"/>
      <c r="BS111" s="962"/>
      <c r="BT111" s="962"/>
      <c r="BU111" s="962"/>
      <c r="BV111" s="962">
        <v>253189</v>
      </c>
      <c r="BW111" s="962"/>
      <c r="BX111" s="962"/>
      <c r="BY111" s="962"/>
      <c r="BZ111" s="962"/>
      <c r="CA111" s="962">
        <v>223096</v>
      </c>
      <c r="CB111" s="962"/>
      <c r="CC111" s="962"/>
      <c r="CD111" s="962"/>
      <c r="CE111" s="962"/>
      <c r="CF111" s="956">
        <v>11.4</v>
      </c>
      <c r="CG111" s="957"/>
      <c r="CH111" s="957"/>
      <c r="CI111" s="957"/>
      <c r="CJ111" s="957"/>
      <c r="CK111" s="984"/>
      <c r="CL111" s="985"/>
      <c r="CM111" s="958" t="s">
        <v>440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131</v>
      </c>
      <c r="DH111" s="962"/>
      <c r="DI111" s="962"/>
      <c r="DJ111" s="962"/>
      <c r="DK111" s="962"/>
      <c r="DL111" s="962" t="s">
        <v>395</v>
      </c>
      <c r="DM111" s="962"/>
      <c r="DN111" s="962"/>
      <c r="DO111" s="962"/>
      <c r="DP111" s="962"/>
      <c r="DQ111" s="962" t="s">
        <v>131</v>
      </c>
      <c r="DR111" s="962"/>
      <c r="DS111" s="962"/>
      <c r="DT111" s="962"/>
      <c r="DU111" s="962"/>
      <c r="DV111" s="963" t="s">
        <v>131</v>
      </c>
      <c r="DW111" s="963"/>
      <c r="DX111" s="963"/>
      <c r="DY111" s="963"/>
      <c r="DZ111" s="964"/>
    </row>
    <row r="112" spans="1:131" s="230" customFormat="1" ht="26.25" customHeight="1" x14ac:dyDescent="0.15">
      <c r="A112" s="988" t="s">
        <v>441</v>
      </c>
      <c r="B112" s="989"/>
      <c r="C112" s="959" t="s">
        <v>442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395</v>
      </c>
      <c r="AB112" s="995"/>
      <c r="AC112" s="995"/>
      <c r="AD112" s="995"/>
      <c r="AE112" s="996"/>
      <c r="AF112" s="997" t="s">
        <v>395</v>
      </c>
      <c r="AG112" s="995"/>
      <c r="AH112" s="995"/>
      <c r="AI112" s="995"/>
      <c r="AJ112" s="996"/>
      <c r="AK112" s="997" t="s">
        <v>131</v>
      </c>
      <c r="AL112" s="995"/>
      <c r="AM112" s="995"/>
      <c r="AN112" s="995"/>
      <c r="AO112" s="996"/>
      <c r="AP112" s="998" t="s">
        <v>131</v>
      </c>
      <c r="AQ112" s="999"/>
      <c r="AR112" s="999"/>
      <c r="AS112" s="999"/>
      <c r="AT112" s="1000"/>
      <c r="AU112" s="944"/>
      <c r="AV112" s="945"/>
      <c r="AW112" s="945"/>
      <c r="AX112" s="945"/>
      <c r="AY112" s="945"/>
      <c r="AZ112" s="958" t="s">
        <v>443</v>
      </c>
      <c r="BA112" s="959"/>
      <c r="BB112" s="959"/>
      <c r="BC112" s="959"/>
      <c r="BD112" s="959"/>
      <c r="BE112" s="959"/>
      <c r="BF112" s="959"/>
      <c r="BG112" s="959"/>
      <c r="BH112" s="959"/>
      <c r="BI112" s="959"/>
      <c r="BJ112" s="959"/>
      <c r="BK112" s="959"/>
      <c r="BL112" s="959"/>
      <c r="BM112" s="959"/>
      <c r="BN112" s="959"/>
      <c r="BO112" s="959"/>
      <c r="BP112" s="960"/>
      <c r="BQ112" s="961">
        <v>837176</v>
      </c>
      <c r="BR112" s="962"/>
      <c r="BS112" s="962"/>
      <c r="BT112" s="962"/>
      <c r="BU112" s="962"/>
      <c r="BV112" s="962">
        <v>878986</v>
      </c>
      <c r="BW112" s="962"/>
      <c r="BX112" s="962"/>
      <c r="BY112" s="962"/>
      <c r="BZ112" s="962"/>
      <c r="CA112" s="962">
        <v>944892</v>
      </c>
      <c r="CB112" s="962"/>
      <c r="CC112" s="962"/>
      <c r="CD112" s="962"/>
      <c r="CE112" s="962"/>
      <c r="CF112" s="956">
        <v>48.2</v>
      </c>
      <c r="CG112" s="957"/>
      <c r="CH112" s="957"/>
      <c r="CI112" s="957"/>
      <c r="CJ112" s="957"/>
      <c r="CK112" s="984"/>
      <c r="CL112" s="985"/>
      <c r="CM112" s="958" t="s">
        <v>444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395</v>
      </c>
      <c r="DH112" s="962"/>
      <c r="DI112" s="962"/>
      <c r="DJ112" s="962"/>
      <c r="DK112" s="962"/>
      <c r="DL112" s="962" t="s">
        <v>131</v>
      </c>
      <c r="DM112" s="962"/>
      <c r="DN112" s="962"/>
      <c r="DO112" s="962"/>
      <c r="DP112" s="962"/>
      <c r="DQ112" s="962" t="s">
        <v>131</v>
      </c>
      <c r="DR112" s="962"/>
      <c r="DS112" s="962"/>
      <c r="DT112" s="962"/>
      <c r="DU112" s="962"/>
      <c r="DV112" s="963" t="s">
        <v>395</v>
      </c>
      <c r="DW112" s="963"/>
      <c r="DX112" s="963"/>
      <c r="DY112" s="963"/>
      <c r="DZ112" s="964"/>
    </row>
    <row r="113" spans="1:130" s="230" customFormat="1" ht="26.25" customHeight="1" x14ac:dyDescent="0.15">
      <c r="A113" s="990"/>
      <c r="B113" s="991"/>
      <c r="C113" s="959" t="s">
        <v>445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87059</v>
      </c>
      <c r="AB113" s="974"/>
      <c r="AC113" s="974"/>
      <c r="AD113" s="974"/>
      <c r="AE113" s="975"/>
      <c r="AF113" s="976">
        <v>84444</v>
      </c>
      <c r="AG113" s="974"/>
      <c r="AH113" s="974"/>
      <c r="AI113" s="974"/>
      <c r="AJ113" s="975"/>
      <c r="AK113" s="976">
        <v>83675</v>
      </c>
      <c r="AL113" s="974"/>
      <c r="AM113" s="974"/>
      <c r="AN113" s="974"/>
      <c r="AO113" s="975"/>
      <c r="AP113" s="977">
        <v>4.3</v>
      </c>
      <c r="AQ113" s="978"/>
      <c r="AR113" s="978"/>
      <c r="AS113" s="978"/>
      <c r="AT113" s="979"/>
      <c r="AU113" s="944"/>
      <c r="AV113" s="945"/>
      <c r="AW113" s="945"/>
      <c r="AX113" s="945"/>
      <c r="AY113" s="945"/>
      <c r="AZ113" s="958" t="s">
        <v>446</v>
      </c>
      <c r="BA113" s="959"/>
      <c r="BB113" s="959"/>
      <c r="BC113" s="959"/>
      <c r="BD113" s="959"/>
      <c r="BE113" s="959"/>
      <c r="BF113" s="959"/>
      <c r="BG113" s="959"/>
      <c r="BH113" s="959"/>
      <c r="BI113" s="959"/>
      <c r="BJ113" s="959"/>
      <c r="BK113" s="959"/>
      <c r="BL113" s="959"/>
      <c r="BM113" s="959"/>
      <c r="BN113" s="959"/>
      <c r="BO113" s="959"/>
      <c r="BP113" s="960"/>
      <c r="BQ113" s="961">
        <v>5253</v>
      </c>
      <c r="BR113" s="962"/>
      <c r="BS113" s="962"/>
      <c r="BT113" s="962"/>
      <c r="BU113" s="962"/>
      <c r="BV113" s="962">
        <v>3518</v>
      </c>
      <c r="BW113" s="962"/>
      <c r="BX113" s="962"/>
      <c r="BY113" s="962"/>
      <c r="BZ113" s="962"/>
      <c r="CA113" s="962">
        <v>1769</v>
      </c>
      <c r="CB113" s="962"/>
      <c r="CC113" s="962"/>
      <c r="CD113" s="962"/>
      <c r="CE113" s="962"/>
      <c r="CF113" s="956">
        <v>0.1</v>
      </c>
      <c r="CG113" s="957"/>
      <c r="CH113" s="957"/>
      <c r="CI113" s="957"/>
      <c r="CJ113" s="957"/>
      <c r="CK113" s="984"/>
      <c r="CL113" s="985"/>
      <c r="CM113" s="958" t="s">
        <v>447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395</v>
      </c>
      <c r="DH113" s="995"/>
      <c r="DI113" s="995"/>
      <c r="DJ113" s="995"/>
      <c r="DK113" s="996"/>
      <c r="DL113" s="997" t="s">
        <v>131</v>
      </c>
      <c r="DM113" s="995"/>
      <c r="DN113" s="995"/>
      <c r="DO113" s="995"/>
      <c r="DP113" s="996"/>
      <c r="DQ113" s="997" t="s">
        <v>131</v>
      </c>
      <c r="DR113" s="995"/>
      <c r="DS113" s="995"/>
      <c r="DT113" s="995"/>
      <c r="DU113" s="996"/>
      <c r="DV113" s="998" t="s">
        <v>395</v>
      </c>
      <c r="DW113" s="999"/>
      <c r="DX113" s="999"/>
      <c r="DY113" s="999"/>
      <c r="DZ113" s="1000"/>
    </row>
    <row r="114" spans="1:130" s="230" customFormat="1" ht="26.25" customHeight="1" x14ac:dyDescent="0.15">
      <c r="A114" s="990"/>
      <c r="B114" s="991"/>
      <c r="C114" s="959" t="s">
        <v>448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1416</v>
      </c>
      <c r="AB114" s="995"/>
      <c r="AC114" s="995"/>
      <c r="AD114" s="995"/>
      <c r="AE114" s="996"/>
      <c r="AF114" s="997">
        <v>1764</v>
      </c>
      <c r="AG114" s="995"/>
      <c r="AH114" s="995"/>
      <c r="AI114" s="995"/>
      <c r="AJ114" s="996"/>
      <c r="AK114" s="997">
        <v>1779</v>
      </c>
      <c r="AL114" s="995"/>
      <c r="AM114" s="995"/>
      <c r="AN114" s="995"/>
      <c r="AO114" s="996"/>
      <c r="AP114" s="998">
        <v>0.1</v>
      </c>
      <c r="AQ114" s="999"/>
      <c r="AR114" s="999"/>
      <c r="AS114" s="999"/>
      <c r="AT114" s="1000"/>
      <c r="AU114" s="944"/>
      <c r="AV114" s="945"/>
      <c r="AW114" s="945"/>
      <c r="AX114" s="945"/>
      <c r="AY114" s="945"/>
      <c r="AZ114" s="958" t="s">
        <v>449</v>
      </c>
      <c r="BA114" s="959"/>
      <c r="BB114" s="959"/>
      <c r="BC114" s="959"/>
      <c r="BD114" s="959"/>
      <c r="BE114" s="959"/>
      <c r="BF114" s="959"/>
      <c r="BG114" s="959"/>
      <c r="BH114" s="959"/>
      <c r="BI114" s="959"/>
      <c r="BJ114" s="959"/>
      <c r="BK114" s="959"/>
      <c r="BL114" s="959"/>
      <c r="BM114" s="959"/>
      <c r="BN114" s="959"/>
      <c r="BO114" s="959"/>
      <c r="BP114" s="960"/>
      <c r="BQ114" s="961">
        <v>204977</v>
      </c>
      <c r="BR114" s="962"/>
      <c r="BS114" s="962"/>
      <c r="BT114" s="962"/>
      <c r="BU114" s="962"/>
      <c r="BV114" s="962">
        <v>249110</v>
      </c>
      <c r="BW114" s="962"/>
      <c r="BX114" s="962"/>
      <c r="BY114" s="962"/>
      <c r="BZ114" s="962"/>
      <c r="CA114" s="962">
        <v>228216</v>
      </c>
      <c r="CB114" s="962"/>
      <c r="CC114" s="962"/>
      <c r="CD114" s="962"/>
      <c r="CE114" s="962"/>
      <c r="CF114" s="956">
        <v>11.6</v>
      </c>
      <c r="CG114" s="957"/>
      <c r="CH114" s="957"/>
      <c r="CI114" s="957"/>
      <c r="CJ114" s="957"/>
      <c r="CK114" s="984"/>
      <c r="CL114" s="985"/>
      <c r="CM114" s="958" t="s">
        <v>450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395</v>
      </c>
      <c r="DH114" s="995"/>
      <c r="DI114" s="995"/>
      <c r="DJ114" s="995"/>
      <c r="DK114" s="996"/>
      <c r="DL114" s="997" t="s">
        <v>131</v>
      </c>
      <c r="DM114" s="995"/>
      <c r="DN114" s="995"/>
      <c r="DO114" s="995"/>
      <c r="DP114" s="996"/>
      <c r="DQ114" s="997" t="s">
        <v>395</v>
      </c>
      <c r="DR114" s="995"/>
      <c r="DS114" s="995"/>
      <c r="DT114" s="995"/>
      <c r="DU114" s="996"/>
      <c r="DV114" s="998" t="s">
        <v>131</v>
      </c>
      <c r="DW114" s="999"/>
      <c r="DX114" s="999"/>
      <c r="DY114" s="999"/>
      <c r="DZ114" s="1000"/>
    </row>
    <row r="115" spans="1:130" s="230" customFormat="1" ht="26.25" customHeight="1" x14ac:dyDescent="0.15">
      <c r="A115" s="990"/>
      <c r="B115" s="991"/>
      <c r="C115" s="959" t="s">
        <v>451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30480</v>
      </c>
      <c r="AB115" s="974"/>
      <c r="AC115" s="974"/>
      <c r="AD115" s="974"/>
      <c r="AE115" s="975"/>
      <c r="AF115" s="976">
        <v>29913</v>
      </c>
      <c r="AG115" s="974"/>
      <c r="AH115" s="974"/>
      <c r="AI115" s="974"/>
      <c r="AJ115" s="975"/>
      <c r="AK115" s="976">
        <v>31699</v>
      </c>
      <c r="AL115" s="974"/>
      <c r="AM115" s="974"/>
      <c r="AN115" s="974"/>
      <c r="AO115" s="975"/>
      <c r="AP115" s="977">
        <v>1.6</v>
      </c>
      <c r="AQ115" s="978"/>
      <c r="AR115" s="978"/>
      <c r="AS115" s="978"/>
      <c r="AT115" s="979"/>
      <c r="AU115" s="944"/>
      <c r="AV115" s="945"/>
      <c r="AW115" s="945"/>
      <c r="AX115" s="945"/>
      <c r="AY115" s="945"/>
      <c r="AZ115" s="958" t="s">
        <v>452</v>
      </c>
      <c r="BA115" s="959"/>
      <c r="BB115" s="959"/>
      <c r="BC115" s="959"/>
      <c r="BD115" s="959"/>
      <c r="BE115" s="959"/>
      <c r="BF115" s="959"/>
      <c r="BG115" s="959"/>
      <c r="BH115" s="959"/>
      <c r="BI115" s="959"/>
      <c r="BJ115" s="959"/>
      <c r="BK115" s="959"/>
      <c r="BL115" s="959"/>
      <c r="BM115" s="959"/>
      <c r="BN115" s="959"/>
      <c r="BO115" s="959"/>
      <c r="BP115" s="960"/>
      <c r="BQ115" s="961" t="s">
        <v>131</v>
      </c>
      <c r="BR115" s="962"/>
      <c r="BS115" s="962"/>
      <c r="BT115" s="962"/>
      <c r="BU115" s="962"/>
      <c r="BV115" s="962" t="s">
        <v>395</v>
      </c>
      <c r="BW115" s="962"/>
      <c r="BX115" s="962"/>
      <c r="BY115" s="962"/>
      <c r="BZ115" s="962"/>
      <c r="CA115" s="962" t="s">
        <v>131</v>
      </c>
      <c r="CB115" s="962"/>
      <c r="CC115" s="962"/>
      <c r="CD115" s="962"/>
      <c r="CE115" s="962"/>
      <c r="CF115" s="956" t="s">
        <v>131</v>
      </c>
      <c r="CG115" s="957"/>
      <c r="CH115" s="957"/>
      <c r="CI115" s="957"/>
      <c r="CJ115" s="957"/>
      <c r="CK115" s="984"/>
      <c r="CL115" s="985"/>
      <c r="CM115" s="958" t="s">
        <v>453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395</v>
      </c>
      <c r="DH115" s="995"/>
      <c r="DI115" s="995"/>
      <c r="DJ115" s="995"/>
      <c r="DK115" s="996"/>
      <c r="DL115" s="997" t="s">
        <v>395</v>
      </c>
      <c r="DM115" s="995"/>
      <c r="DN115" s="995"/>
      <c r="DO115" s="995"/>
      <c r="DP115" s="996"/>
      <c r="DQ115" s="997" t="s">
        <v>395</v>
      </c>
      <c r="DR115" s="995"/>
      <c r="DS115" s="995"/>
      <c r="DT115" s="995"/>
      <c r="DU115" s="996"/>
      <c r="DV115" s="998" t="s">
        <v>131</v>
      </c>
      <c r="DW115" s="999"/>
      <c r="DX115" s="999"/>
      <c r="DY115" s="999"/>
      <c r="DZ115" s="1000"/>
    </row>
    <row r="116" spans="1:130" s="230" customFormat="1" ht="26.25" customHeight="1" x14ac:dyDescent="0.15">
      <c r="A116" s="992"/>
      <c r="B116" s="993"/>
      <c r="C116" s="1001" t="s">
        <v>454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395</v>
      </c>
      <c r="AB116" s="995"/>
      <c r="AC116" s="995"/>
      <c r="AD116" s="995"/>
      <c r="AE116" s="996"/>
      <c r="AF116" s="997" t="s">
        <v>395</v>
      </c>
      <c r="AG116" s="995"/>
      <c r="AH116" s="995"/>
      <c r="AI116" s="995"/>
      <c r="AJ116" s="996"/>
      <c r="AK116" s="997" t="s">
        <v>395</v>
      </c>
      <c r="AL116" s="995"/>
      <c r="AM116" s="995"/>
      <c r="AN116" s="995"/>
      <c r="AO116" s="996"/>
      <c r="AP116" s="998" t="s">
        <v>395</v>
      </c>
      <c r="AQ116" s="999"/>
      <c r="AR116" s="999"/>
      <c r="AS116" s="999"/>
      <c r="AT116" s="1000"/>
      <c r="AU116" s="944"/>
      <c r="AV116" s="945"/>
      <c r="AW116" s="945"/>
      <c r="AX116" s="945"/>
      <c r="AY116" s="945"/>
      <c r="AZ116" s="1003" t="s">
        <v>455</v>
      </c>
      <c r="BA116" s="1004"/>
      <c r="BB116" s="1004"/>
      <c r="BC116" s="1004"/>
      <c r="BD116" s="1004"/>
      <c r="BE116" s="1004"/>
      <c r="BF116" s="1004"/>
      <c r="BG116" s="1004"/>
      <c r="BH116" s="1004"/>
      <c r="BI116" s="1004"/>
      <c r="BJ116" s="1004"/>
      <c r="BK116" s="1004"/>
      <c r="BL116" s="1004"/>
      <c r="BM116" s="1004"/>
      <c r="BN116" s="1004"/>
      <c r="BO116" s="1004"/>
      <c r="BP116" s="1005"/>
      <c r="BQ116" s="961" t="s">
        <v>131</v>
      </c>
      <c r="BR116" s="962"/>
      <c r="BS116" s="962"/>
      <c r="BT116" s="962"/>
      <c r="BU116" s="962"/>
      <c r="BV116" s="962" t="s">
        <v>395</v>
      </c>
      <c r="BW116" s="962"/>
      <c r="BX116" s="962"/>
      <c r="BY116" s="962"/>
      <c r="BZ116" s="962"/>
      <c r="CA116" s="962" t="s">
        <v>131</v>
      </c>
      <c r="CB116" s="962"/>
      <c r="CC116" s="962"/>
      <c r="CD116" s="962"/>
      <c r="CE116" s="962"/>
      <c r="CF116" s="956" t="s">
        <v>131</v>
      </c>
      <c r="CG116" s="957"/>
      <c r="CH116" s="957"/>
      <c r="CI116" s="957"/>
      <c r="CJ116" s="957"/>
      <c r="CK116" s="984"/>
      <c r="CL116" s="985"/>
      <c r="CM116" s="958" t="s">
        <v>456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131</v>
      </c>
      <c r="DH116" s="995"/>
      <c r="DI116" s="995"/>
      <c r="DJ116" s="995"/>
      <c r="DK116" s="996"/>
      <c r="DL116" s="997" t="s">
        <v>395</v>
      </c>
      <c r="DM116" s="995"/>
      <c r="DN116" s="995"/>
      <c r="DO116" s="995"/>
      <c r="DP116" s="996"/>
      <c r="DQ116" s="997" t="s">
        <v>131</v>
      </c>
      <c r="DR116" s="995"/>
      <c r="DS116" s="995"/>
      <c r="DT116" s="995"/>
      <c r="DU116" s="996"/>
      <c r="DV116" s="998" t="s">
        <v>395</v>
      </c>
      <c r="DW116" s="999"/>
      <c r="DX116" s="999"/>
      <c r="DY116" s="999"/>
      <c r="DZ116" s="1000"/>
    </row>
    <row r="117" spans="1:130" s="230" customFormat="1" ht="26.25" customHeight="1" x14ac:dyDescent="0.15">
      <c r="A117" s="948" t="s">
        <v>191</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457</v>
      </c>
      <c r="Z117" s="930"/>
      <c r="AA117" s="1014">
        <v>601916</v>
      </c>
      <c r="AB117" s="1015"/>
      <c r="AC117" s="1015"/>
      <c r="AD117" s="1015"/>
      <c r="AE117" s="1016"/>
      <c r="AF117" s="1017">
        <v>548828</v>
      </c>
      <c r="AG117" s="1015"/>
      <c r="AH117" s="1015"/>
      <c r="AI117" s="1015"/>
      <c r="AJ117" s="1016"/>
      <c r="AK117" s="1017">
        <v>482306</v>
      </c>
      <c r="AL117" s="1015"/>
      <c r="AM117" s="1015"/>
      <c r="AN117" s="1015"/>
      <c r="AO117" s="1016"/>
      <c r="AP117" s="1018"/>
      <c r="AQ117" s="1019"/>
      <c r="AR117" s="1019"/>
      <c r="AS117" s="1019"/>
      <c r="AT117" s="1020"/>
      <c r="AU117" s="944"/>
      <c r="AV117" s="945"/>
      <c r="AW117" s="945"/>
      <c r="AX117" s="945"/>
      <c r="AY117" s="945"/>
      <c r="AZ117" s="1010" t="s">
        <v>458</v>
      </c>
      <c r="BA117" s="1011"/>
      <c r="BB117" s="1011"/>
      <c r="BC117" s="1011"/>
      <c r="BD117" s="1011"/>
      <c r="BE117" s="1011"/>
      <c r="BF117" s="1011"/>
      <c r="BG117" s="1011"/>
      <c r="BH117" s="1011"/>
      <c r="BI117" s="1011"/>
      <c r="BJ117" s="1011"/>
      <c r="BK117" s="1011"/>
      <c r="BL117" s="1011"/>
      <c r="BM117" s="1011"/>
      <c r="BN117" s="1011"/>
      <c r="BO117" s="1011"/>
      <c r="BP117" s="1012"/>
      <c r="BQ117" s="961" t="s">
        <v>395</v>
      </c>
      <c r="BR117" s="962"/>
      <c r="BS117" s="962"/>
      <c r="BT117" s="962"/>
      <c r="BU117" s="962"/>
      <c r="BV117" s="962" t="s">
        <v>395</v>
      </c>
      <c r="BW117" s="962"/>
      <c r="BX117" s="962"/>
      <c r="BY117" s="962"/>
      <c r="BZ117" s="962"/>
      <c r="CA117" s="962" t="s">
        <v>131</v>
      </c>
      <c r="CB117" s="962"/>
      <c r="CC117" s="962"/>
      <c r="CD117" s="962"/>
      <c r="CE117" s="962"/>
      <c r="CF117" s="956" t="s">
        <v>395</v>
      </c>
      <c r="CG117" s="957"/>
      <c r="CH117" s="957"/>
      <c r="CI117" s="957"/>
      <c r="CJ117" s="957"/>
      <c r="CK117" s="984"/>
      <c r="CL117" s="985"/>
      <c r="CM117" s="958" t="s">
        <v>459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131</v>
      </c>
      <c r="DH117" s="995"/>
      <c r="DI117" s="995"/>
      <c r="DJ117" s="995"/>
      <c r="DK117" s="996"/>
      <c r="DL117" s="997" t="s">
        <v>395</v>
      </c>
      <c r="DM117" s="995"/>
      <c r="DN117" s="995"/>
      <c r="DO117" s="995"/>
      <c r="DP117" s="996"/>
      <c r="DQ117" s="997" t="s">
        <v>131</v>
      </c>
      <c r="DR117" s="995"/>
      <c r="DS117" s="995"/>
      <c r="DT117" s="995"/>
      <c r="DU117" s="996"/>
      <c r="DV117" s="998" t="s">
        <v>395</v>
      </c>
      <c r="DW117" s="999"/>
      <c r="DX117" s="999"/>
      <c r="DY117" s="999"/>
      <c r="DZ117" s="1000"/>
    </row>
    <row r="118" spans="1:130" s="230" customFormat="1" ht="26.25" customHeight="1" x14ac:dyDescent="0.15">
      <c r="A118" s="948" t="s">
        <v>431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428</v>
      </c>
      <c r="AB118" s="929"/>
      <c r="AC118" s="929"/>
      <c r="AD118" s="929"/>
      <c r="AE118" s="930"/>
      <c r="AF118" s="928" t="s">
        <v>429</v>
      </c>
      <c r="AG118" s="929"/>
      <c r="AH118" s="929"/>
      <c r="AI118" s="929"/>
      <c r="AJ118" s="930"/>
      <c r="AK118" s="928" t="s">
        <v>311</v>
      </c>
      <c r="AL118" s="929"/>
      <c r="AM118" s="929"/>
      <c r="AN118" s="929"/>
      <c r="AO118" s="930"/>
      <c r="AP118" s="1006" t="s">
        <v>430</v>
      </c>
      <c r="AQ118" s="1007"/>
      <c r="AR118" s="1007"/>
      <c r="AS118" s="1007"/>
      <c r="AT118" s="1008"/>
      <c r="AU118" s="944"/>
      <c r="AV118" s="945"/>
      <c r="AW118" s="945"/>
      <c r="AX118" s="945"/>
      <c r="AY118" s="945"/>
      <c r="AZ118" s="1009" t="s">
        <v>460</v>
      </c>
      <c r="BA118" s="1001"/>
      <c r="BB118" s="1001"/>
      <c r="BC118" s="1001"/>
      <c r="BD118" s="1001"/>
      <c r="BE118" s="1001"/>
      <c r="BF118" s="1001"/>
      <c r="BG118" s="1001"/>
      <c r="BH118" s="1001"/>
      <c r="BI118" s="1001"/>
      <c r="BJ118" s="1001"/>
      <c r="BK118" s="1001"/>
      <c r="BL118" s="1001"/>
      <c r="BM118" s="1001"/>
      <c r="BN118" s="1001"/>
      <c r="BO118" s="1001"/>
      <c r="BP118" s="1002"/>
      <c r="BQ118" s="1035" t="s">
        <v>131</v>
      </c>
      <c r="BR118" s="1036"/>
      <c r="BS118" s="1036"/>
      <c r="BT118" s="1036"/>
      <c r="BU118" s="1036"/>
      <c r="BV118" s="1036" t="s">
        <v>395</v>
      </c>
      <c r="BW118" s="1036"/>
      <c r="BX118" s="1036"/>
      <c r="BY118" s="1036"/>
      <c r="BZ118" s="1036"/>
      <c r="CA118" s="1036" t="s">
        <v>395</v>
      </c>
      <c r="CB118" s="1036"/>
      <c r="CC118" s="1036"/>
      <c r="CD118" s="1036"/>
      <c r="CE118" s="1036"/>
      <c r="CF118" s="956" t="s">
        <v>395</v>
      </c>
      <c r="CG118" s="957"/>
      <c r="CH118" s="957"/>
      <c r="CI118" s="957"/>
      <c r="CJ118" s="957"/>
      <c r="CK118" s="984"/>
      <c r="CL118" s="985"/>
      <c r="CM118" s="958" t="s">
        <v>461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395</v>
      </c>
      <c r="DH118" s="995"/>
      <c r="DI118" s="995"/>
      <c r="DJ118" s="995"/>
      <c r="DK118" s="996"/>
      <c r="DL118" s="997" t="s">
        <v>395</v>
      </c>
      <c r="DM118" s="995"/>
      <c r="DN118" s="995"/>
      <c r="DO118" s="995"/>
      <c r="DP118" s="996"/>
      <c r="DQ118" s="997" t="s">
        <v>131</v>
      </c>
      <c r="DR118" s="995"/>
      <c r="DS118" s="995"/>
      <c r="DT118" s="995"/>
      <c r="DU118" s="996"/>
      <c r="DV118" s="998" t="s">
        <v>438</v>
      </c>
      <c r="DW118" s="999"/>
      <c r="DX118" s="999"/>
      <c r="DY118" s="999"/>
      <c r="DZ118" s="1000"/>
    </row>
    <row r="119" spans="1:130" s="230" customFormat="1" ht="26.25" customHeight="1" x14ac:dyDescent="0.15">
      <c r="A119" s="1092" t="s">
        <v>434</v>
      </c>
      <c r="B119" s="983"/>
      <c r="C119" s="965" t="s">
        <v>435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395</v>
      </c>
      <c r="AB119" s="936"/>
      <c r="AC119" s="936"/>
      <c r="AD119" s="936"/>
      <c r="AE119" s="937"/>
      <c r="AF119" s="938" t="s">
        <v>395</v>
      </c>
      <c r="AG119" s="936"/>
      <c r="AH119" s="936"/>
      <c r="AI119" s="936"/>
      <c r="AJ119" s="937"/>
      <c r="AK119" s="938" t="s">
        <v>395</v>
      </c>
      <c r="AL119" s="936"/>
      <c r="AM119" s="936"/>
      <c r="AN119" s="936"/>
      <c r="AO119" s="937"/>
      <c r="AP119" s="939" t="s">
        <v>395</v>
      </c>
      <c r="AQ119" s="940"/>
      <c r="AR119" s="940"/>
      <c r="AS119" s="940"/>
      <c r="AT119" s="941"/>
      <c r="AU119" s="946"/>
      <c r="AV119" s="947"/>
      <c r="AW119" s="947"/>
      <c r="AX119" s="947"/>
      <c r="AY119" s="947"/>
      <c r="AZ119" s="251" t="s">
        <v>191</v>
      </c>
      <c r="BA119" s="251"/>
      <c r="BB119" s="251"/>
      <c r="BC119" s="251"/>
      <c r="BD119" s="251"/>
      <c r="BE119" s="251"/>
      <c r="BF119" s="251"/>
      <c r="BG119" s="251"/>
      <c r="BH119" s="251"/>
      <c r="BI119" s="251"/>
      <c r="BJ119" s="251"/>
      <c r="BK119" s="251"/>
      <c r="BL119" s="251"/>
      <c r="BM119" s="251"/>
      <c r="BN119" s="251"/>
      <c r="BO119" s="1013" t="s">
        <v>462</v>
      </c>
      <c r="BP119" s="1041"/>
      <c r="BQ119" s="1035">
        <v>4720229</v>
      </c>
      <c r="BR119" s="1036"/>
      <c r="BS119" s="1036"/>
      <c r="BT119" s="1036"/>
      <c r="BU119" s="1036"/>
      <c r="BV119" s="1036">
        <v>4572630</v>
      </c>
      <c r="BW119" s="1036"/>
      <c r="BX119" s="1036"/>
      <c r="BY119" s="1036"/>
      <c r="BZ119" s="1036"/>
      <c r="CA119" s="1036">
        <v>4558794</v>
      </c>
      <c r="CB119" s="1036"/>
      <c r="CC119" s="1036"/>
      <c r="CD119" s="1036"/>
      <c r="CE119" s="1036"/>
      <c r="CF119" s="1037"/>
      <c r="CG119" s="1038"/>
      <c r="CH119" s="1038"/>
      <c r="CI119" s="1038"/>
      <c r="CJ119" s="1039"/>
      <c r="CK119" s="986"/>
      <c r="CL119" s="987"/>
      <c r="CM119" s="1009" t="s">
        <v>463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275970</v>
      </c>
      <c r="DH119" s="1022"/>
      <c r="DI119" s="1022"/>
      <c r="DJ119" s="1022"/>
      <c r="DK119" s="1023"/>
      <c r="DL119" s="1021">
        <v>253189</v>
      </c>
      <c r="DM119" s="1022"/>
      <c r="DN119" s="1022"/>
      <c r="DO119" s="1022"/>
      <c r="DP119" s="1023"/>
      <c r="DQ119" s="1021">
        <v>223096</v>
      </c>
      <c r="DR119" s="1022"/>
      <c r="DS119" s="1022"/>
      <c r="DT119" s="1022"/>
      <c r="DU119" s="1023"/>
      <c r="DV119" s="1024">
        <v>11.4</v>
      </c>
      <c r="DW119" s="1025"/>
      <c r="DX119" s="1025"/>
      <c r="DY119" s="1025"/>
      <c r="DZ119" s="1026"/>
    </row>
    <row r="120" spans="1:130" s="230" customFormat="1" ht="26.25" customHeight="1" x14ac:dyDescent="0.15">
      <c r="A120" s="1093"/>
      <c r="B120" s="985"/>
      <c r="C120" s="958" t="s">
        <v>440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131</v>
      </c>
      <c r="AB120" s="995"/>
      <c r="AC120" s="995"/>
      <c r="AD120" s="995"/>
      <c r="AE120" s="996"/>
      <c r="AF120" s="997" t="s">
        <v>131</v>
      </c>
      <c r="AG120" s="995"/>
      <c r="AH120" s="995"/>
      <c r="AI120" s="995"/>
      <c r="AJ120" s="996"/>
      <c r="AK120" s="997" t="s">
        <v>131</v>
      </c>
      <c r="AL120" s="995"/>
      <c r="AM120" s="995"/>
      <c r="AN120" s="995"/>
      <c r="AO120" s="996"/>
      <c r="AP120" s="998" t="s">
        <v>395</v>
      </c>
      <c r="AQ120" s="999"/>
      <c r="AR120" s="999"/>
      <c r="AS120" s="999"/>
      <c r="AT120" s="1000"/>
      <c r="AU120" s="1027" t="s">
        <v>464</v>
      </c>
      <c r="AV120" s="1028"/>
      <c r="AW120" s="1028"/>
      <c r="AX120" s="1028"/>
      <c r="AY120" s="1029"/>
      <c r="AZ120" s="965" t="s">
        <v>465</v>
      </c>
      <c r="BA120" s="933"/>
      <c r="BB120" s="933"/>
      <c r="BC120" s="933"/>
      <c r="BD120" s="933"/>
      <c r="BE120" s="933"/>
      <c r="BF120" s="933"/>
      <c r="BG120" s="933"/>
      <c r="BH120" s="933"/>
      <c r="BI120" s="933"/>
      <c r="BJ120" s="933"/>
      <c r="BK120" s="933"/>
      <c r="BL120" s="933"/>
      <c r="BM120" s="933"/>
      <c r="BN120" s="933"/>
      <c r="BO120" s="933"/>
      <c r="BP120" s="934"/>
      <c r="BQ120" s="966">
        <v>1360376</v>
      </c>
      <c r="BR120" s="967"/>
      <c r="BS120" s="967"/>
      <c r="BT120" s="967"/>
      <c r="BU120" s="967"/>
      <c r="BV120" s="967">
        <v>1712956</v>
      </c>
      <c r="BW120" s="967"/>
      <c r="BX120" s="967"/>
      <c r="BY120" s="967"/>
      <c r="BZ120" s="967"/>
      <c r="CA120" s="967">
        <v>1779447</v>
      </c>
      <c r="CB120" s="967"/>
      <c r="CC120" s="967"/>
      <c r="CD120" s="967"/>
      <c r="CE120" s="967"/>
      <c r="CF120" s="980">
        <v>90.8</v>
      </c>
      <c r="CG120" s="981"/>
      <c r="CH120" s="981"/>
      <c r="CI120" s="981"/>
      <c r="CJ120" s="981"/>
      <c r="CK120" s="1042" t="s">
        <v>466</v>
      </c>
      <c r="CL120" s="1043"/>
      <c r="CM120" s="1043"/>
      <c r="CN120" s="1043"/>
      <c r="CO120" s="1044"/>
      <c r="CP120" s="1050" t="s">
        <v>409</v>
      </c>
      <c r="CQ120" s="1051"/>
      <c r="CR120" s="1051"/>
      <c r="CS120" s="1051"/>
      <c r="CT120" s="1051"/>
      <c r="CU120" s="1051"/>
      <c r="CV120" s="1051"/>
      <c r="CW120" s="1051"/>
      <c r="CX120" s="1051"/>
      <c r="CY120" s="1051"/>
      <c r="CZ120" s="1051"/>
      <c r="DA120" s="1051"/>
      <c r="DB120" s="1051"/>
      <c r="DC120" s="1051"/>
      <c r="DD120" s="1051"/>
      <c r="DE120" s="1051"/>
      <c r="DF120" s="1052"/>
      <c r="DG120" s="966">
        <v>460363</v>
      </c>
      <c r="DH120" s="967"/>
      <c r="DI120" s="967"/>
      <c r="DJ120" s="967"/>
      <c r="DK120" s="967"/>
      <c r="DL120" s="967">
        <v>525226</v>
      </c>
      <c r="DM120" s="967"/>
      <c r="DN120" s="967"/>
      <c r="DO120" s="967"/>
      <c r="DP120" s="967"/>
      <c r="DQ120" s="967">
        <v>550820</v>
      </c>
      <c r="DR120" s="967"/>
      <c r="DS120" s="967"/>
      <c r="DT120" s="967"/>
      <c r="DU120" s="967"/>
      <c r="DV120" s="968">
        <v>28.1</v>
      </c>
      <c r="DW120" s="968"/>
      <c r="DX120" s="968"/>
      <c r="DY120" s="968"/>
      <c r="DZ120" s="969"/>
    </row>
    <row r="121" spans="1:130" s="230" customFormat="1" ht="26.25" customHeight="1" x14ac:dyDescent="0.15">
      <c r="A121" s="1093"/>
      <c r="B121" s="985"/>
      <c r="C121" s="1010" t="s">
        <v>467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131</v>
      </c>
      <c r="AB121" s="995"/>
      <c r="AC121" s="995"/>
      <c r="AD121" s="995"/>
      <c r="AE121" s="996"/>
      <c r="AF121" s="997" t="s">
        <v>395</v>
      </c>
      <c r="AG121" s="995"/>
      <c r="AH121" s="995"/>
      <c r="AI121" s="995"/>
      <c r="AJ121" s="996"/>
      <c r="AK121" s="997" t="s">
        <v>131</v>
      </c>
      <c r="AL121" s="995"/>
      <c r="AM121" s="995"/>
      <c r="AN121" s="995"/>
      <c r="AO121" s="996"/>
      <c r="AP121" s="998" t="s">
        <v>131</v>
      </c>
      <c r="AQ121" s="999"/>
      <c r="AR121" s="999"/>
      <c r="AS121" s="999"/>
      <c r="AT121" s="1000"/>
      <c r="AU121" s="1030"/>
      <c r="AV121" s="1031"/>
      <c r="AW121" s="1031"/>
      <c r="AX121" s="1031"/>
      <c r="AY121" s="1032"/>
      <c r="AZ121" s="958" t="s">
        <v>468</v>
      </c>
      <c r="BA121" s="959"/>
      <c r="BB121" s="959"/>
      <c r="BC121" s="959"/>
      <c r="BD121" s="959"/>
      <c r="BE121" s="959"/>
      <c r="BF121" s="959"/>
      <c r="BG121" s="959"/>
      <c r="BH121" s="959"/>
      <c r="BI121" s="959"/>
      <c r="BJ121" s="959"/>
      <c r="BK121" s="959"/>
      <c r="BL121" s="959"/>
      <c r="BM121" s="959"/>
      <c r="BN121" s="959"/>
      <c r="BO121" s="959"/>
      <c r="BP121" s="960"/>
      <c r="BQ121" s="961">
        <v>761540</v>
      </c>
      <c r="BR121" s="962"/>
      <c r="BS121" s="962"/>
      <c r="BT121" s="962"/>
      <c r="BU121" s="962"/>
      <c r="BV121" s="962">
        <v>676739</v>
      </c>
      <c r="BW121" s="962"/>
      <c r="BX121" s="962"/>
      <c r="BY121" s="962"/>
      <c r="BZ121" s="962"/>
      <c r="CA121" s="962">
        <v>611205</v>
      </c>
      <c r="CB121" s="962"/>
      <c r="CC121" s="962"/>
      <c r="CD121" s="962"/>
      <c r="CE121" s="962"/>
      <c r="CF121" s="956">
        <v>31.2</v>
      </c>
      <c r="CG121" s="957"/>
      <c r="CH121" s="957"/>
      <c r="CI121" s="957"/>
      <c r="CJ121" s="957"/>
      <c r="CK121" s="1045"/>
      <c r="CL121" s="1046"/>
      <c r="CM121" s="1046"/>
      <c r="CN121" s="1046"/>
      <c r="CO121" s="1047"/>
      <c r="CP121" s="1055" t="s">
        <v>411</v>
      </c>
      <c r="CQ121" s="1056"/>
      <c r="CR121" s="1056"/>
      <c r="CS121" s="1056"/>
      <c r="CT121" s="1056"/>
      <c r="CU121" s="1056"/>
      <c r="CV121" s="1056"/>
      <c r="CW121" s="1056"/>
      <c r="CX121" s="1056"/>
      <c r="CY121" s="1056"/>
      <c r="CZ121" s="1056"/>
      <c r="DA121" s="1056"/>
      <c r="DB121" s="1056"/>
      <c r="DC121" s="1056"/>
      <c r="DD121" s="1056"/>
      <c r="DE121" s="1056"/>
      <c r="DF121" s="1057"/>
      <c r="DG121" s="961">
        <v>376813</v>
      </c>
      <c r="DH121" s="962"/>
      <c r="DI121" s="962"/>
      <c r="DJ121" s="962"/>
      <c r="DK121" s="962"/>
      <c r="DL121" s="962">
        <v>353760</v>
      </c>
      <c r="DM121" s="962"/>
      <c r="DN121" s="962"/>
      <c r="DO121" s="962"/>
      <c r="DP121" s="962"/>
      <c r="DQ121" s="962">
        <v>394072</v>
      </c>
      <c r="DR121" s="962"/>
      <c r="DS121" s="962"/>
      <c r="DT121" s="962"/>
      <c r="DU121" s="962"/>
      <c r="DV121" s="963">
        <v>20.100000000000001</v>
      </c>
      <c r="DW121" s="963"/>
      <c r="DX121" s="963"/>
      <c r="DY121" s="963"/>
      <c r="DZ121" s="964"/>
    </row>
    <row r="122" spans="1:130" s="230" customFormat="1" ht="26.25" customHeight="1" x14ac:dyDescent="0.15">
      <c r="A122" s="1093"/>
      <c r="B122" s="985"/>
      <c r="C122" s="958" t="s">
        <v>450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395</v>
      </c>
      <c r="AB122" s="995"/>
      <c r="AC122" s="995"/>
      <c r="AD122" s="995"/>
      <c r="AE122" s="996"/>
      <c r="AF122" s="997" t="s">
        <v>395</v>
      </c>
      <c r="AG122" s="995"/>
      <c r="AH122" s="995"/>
      <c r="AI122" s="995"/>
      <c r="AJ122" s="996"/>
      <c r="AK122" s="997" t="s">
        <v>131</v>
      </c>
      <c r="AL122" s="995"/>
      <c r="AM122" s="995"/>
      <c r="AN122" s="995"/>
      <c r="AO122" s="996"/>
      <c r="AP122" s="998" t="s">
        <v>131</v>
      </c>
      <c r="AQ122" s="999"/>
      <c r="AR122" s="999"/>
      <c r="AS122" s="999"/>
      <c r="AT122" s="1000"/>
      <c r="AU122" s="1030"/>
      <c r="AV122" s="1031"/>
      <c r="AW122" s="1031"/>
      <c r="AX122" s="1031"/>
      <c r="AY122" s="1032"/>
      <c r="AZ122" s="1009" t="s">
        <v>469</v>
      </c>
      <c r="BA122" s="1001"/>
      <c r="BB122" s="1001"/>
      <c r="BC122" s="1001"/>
      <c r="BD122" s="1001"/>
      <c r="BE122" s="1001"/>
      <c r="BF122" s="1001"/>
      <c r="BG122" s="1001"/>
      <c r="BH122" s="1001"/>
      <c r="BI122" s="1001"/>
      <c r="BJ122" s="1001"/>
      <c r="BK122" s="1001"/>
      <c r="BL122" s="1001"/>
      <c r="BM122" s="1001"/>
      <c r="BN122" s="1001"/>
      <c r="BO122" s="1001"/>
      <c r="BP122" s="1002"/>
      <c r="BQ122" s="1035">
        <v>2685038</v>
      </c>
      <c r="BR122" s="1036"/>
      <c r="BS122" s="1036"/>
      <c r="BT122" s="1036"/>
      <c r="BU122" s="1036"/>
      <c r="BV122" s="1036">
        <v>2622940</v>
      </c>
      <c r="BW122" s="1036"/>
      <c r="BX122" s="1036"/>
      <c r="BY122" s="1036"/>
      <c r="BZ122" s="1036"/>
      <c r="CA122" s="1036">
        <v>2654452</v>
      </c>
      <c r="CB122" s="1036"/>
      <c r="CC122" s="1036"/>
      <c r="CD122" s="1036"/>
      <c r="CE122" s="1036"/>
      <c r="CF122" s="1053">
        <v>135.4</v>
      </c>
      <c r="CG122" s="1054"/>
      <c r="CH122" s="1054"/>
      <c r="CI122" s="1054"/>
      <c r="CJ122" s="1054"/>
      <c r="CK122" s="1045"/>
      <c r="CL122" s="1046"/>
      <c r="CM122" s="1046"/>
      <c r="CN122" s="1046"/>
      <c r="CO122" s="1047"/>
      <c r="CP122" s="1055" t="s">
        <v>407</v>
      </c>
      <c r="CQ122" s="1056"/>
      <c r="CR122" s="1056"/>
      <c r="CS122" s="1056"/>
      <c r="CT122" s="1056"/>
      <c r="CU122" s="1056"/>
      <c r="CV122" s="1056"/>
      <c r="CW122" s="1056"/>
      <c r="CX122" s="1056"/>
      <c r="CY122" s="1056"/>
      <c r="CZ122" s="1056"/>
      <c r="DA122" s="1056"/>
      <c r="DB122" s="1056"/>
      <c r="DC122" s="1056"/>
      <c r="DD122" s="1056"/>
      <c r="DE122" s="1056"/>
      <c r="DF122" s="1057"/>
      <c r="DG122" s="961" t="s">
        <v>131</v>
      </c>
      <c r="DH122" s="962"/>
      <c r="DI122" s="962"/>
      <c r="DJ122" s="962"/>
      <c r="DK122" s="962"/>
      <c r="DL122" s="962" t="s">
        <v>131</v>
      </c>
      <c r="DM122" s="962"/>
      <c r="DN122" s="962"/>
      <c r="DO122" s="962"/>
      <c r="DP122" s="962"/>
      <c r="DQ122" s="962" t="s">
        <v>131</v>
      </c>
      <c r="DR122" s="962"/>
      <c r="DS122" s="962"/>
      <c r="DT122" s="962"/>
      <c r="DU122" s="962"/>
      <c r="DV122" s="963" t="s">
        <v>131</v>
      </c>
      <c r="DW122" s="963"/>
      <c r="DX122" s="963"/>
      <c r="DY122" s="963"/>
      <c r="DZ122" s="964"/>
    </row>
    <row r="123" spans="1:130" s="230" customFormat="1" ht="26.25" customHeight="1" x14ac:dyDescent="0.15">
      <c r="A123" s="1093"/>
      <c r="B123" s="985"/>
      <c r="C123" s="958" t="s">
        <v>456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131</v>
      </c>
      <c r="AB123" s="995"/>
      <c r="AC123" s="995"/>
      <c r="AD123" s="995"/>
      <c r="AE123" s="996"/>
      <c r="AF123" s="997" t="s">
        <v>131</v>
      </c>
      <c r="AG123" s="995"/>
      <c r="AH123" s="995"/>
      <c r="AI123" s="995"/>
      <c r="AJ123" s="996"/>
      <c r="AK123" s="997" t="s">
        <v>131</v>
      </c>
      <c r="AL123" s="995"/>
      <c r="AM123" s="995"/>
      <c r="AN123" s="995"/>
      <c r="AO123" s="996"/>
      <c r="AP123" s="998" t="s">
        <v>131</v>
      </c>
      <c r="AQ123" s="999"/>
      <c r="AR123" s="999"/>
      <c r="AS123" s="999"/>
      <c r="AT123" s="1000"/>
      <c r="AU123" s="1033"/>
      <c r="AV123" s="1034"/>
      <c r="AW123" s="1034"/>
      <c r="AX123" s="1034"/>
      <c r="AY123" s="1034"/>
      <c r="AZ123" s="251" t="s">
        <v>191</v>
      </c>
      <c r="BA123" s="251"/>
      <c r="BB123" s="251"/>
      <c r="BC123" s="251"/>
      <c r="BD123" s="251"/>
      <c r="BE123" s="251"/>
      <c r="BF123" s="251"/>
      <c r="BG123" s="251"/>
      <c r="BH123" s="251"/>
      <c r="BI123" s="251"/>
      <c r="BJ123" s="251"/>
      <c r="BK123" s="251"/>
      <c r="BL123" s="251"/>
      <c r="BM123" s="251"/>
      <c r="BN123" s="251"/>
      <c r="BO123" s="1013" t="s">
        <v>470</v>
      </c>
      <c r="BP123" s="1041"/>
      <c r="BQ123" s="1099">
        <v>4806954</v>
      </c>
      <c r="BR123" s="1100"/>
      <c r="BS123" s="1100"/>
      <c r="BT123" s="1100"/>
      <c r="BU123" s="1100"/>
      <c r="BV123" s="1100">
        <v>5012635</v>
      </c>
      <c r="BW123" s="1100"/>
      <c r="BX123" s="1100"/>
      <c r="BY123" s="1100"/>
      <c r="BZ123" s="1100"/>
      <c r="CA123" s="1100">
        <v>5045104</v>
      </c>
      <c r="CB123" s="1100"/>
      <c r="CC123" s="1100"/>
      <c r="CD123" s="1100"/>
      <c r="CE123" s="1100"/>
      <c r="CF123" s="1037"/>
      <c r="CG123" s="1038"/>
      <c r="CH123" s="1038"/>
      <c r="CI123" s="1038"/>
      <c r="CJ123" s="1039"/>
      <c r="CK123" s="1045"/>
      <c r="CL123" s="1046"/>
      <c r="CM123" s="1046"/>
      <c r="CN123" s="1046"/>
      <c r="CO123" s="1047"/>
      <c r="CP123" s="1055" t="s">
        <v>408</v>
      </c>
      <c r="CQ123" s="1056"/>
      <c r="CR123" s="1056"/>
      <c r="CS123" s="1056"/>
      <c r="CT123" s="1056"/>
      <c r="CU123" s="1056"/>
      <c r="CV123" s="1056"/>
      <c r="CW123" s="1056"/>
      <c r="CX123" s="1056"/>
      <c r="CY123" s="1056"/>
      <c r="CZ123" s="1056"/>
      <c r="DA123" s="1056"/>
      <c r="DB123" s="1056"/>
      <c r="DC123" s="1056"/>
      <c r="DD123" s="1056"/>
      <c r="DE123" s="1056"/>
      <c r="DF123" s="1057"/>
      <c r="DG123" s="994" t="s">
        <v>131</v>
      </c>
      <c r="DH123" s="995"/>
      <c r="DI123" s="995"/>
      <c r="DJ123" s="995"/>
      <c r="DK123" s="996"/>
      <c r="DL123" s="997" t="s">
        <v>131</v>
      </c>
      <c r="DM123" s="995"/>
      <c r="DN123" s="995"/>
      <c r="DO123" s="995"/>
      <c r="DP123" s="996"/>
      <c r="DQ123" s="997" t="s">
        <v>438</v>
      </c>
      <c r="DR123" s="995"/>
      <c r="DS123" s="995"/>
      <c r="DT123" s="995"/>
      <c r="DU123" s="996"/>
      <c r="DV123" s="998" t="s">
        <v>131</v>
      </c>
      <c r="DW123" s="999"/>
      <c r="DX123" s="999"/>
      <c r="DY123" s="999"/>
      <c r="DZ123" s="1000"/>
    </row>
    <row r="124" spans="1:130" s="230" customFormat="1" ht="26.25" customHeight="1" thickBot="1" x14ac:dyDescent="0.2">
      <c r="A124" s="1093"/>
      <c r="B124" s="985"/>
      <c r="C124" s="958" t="s">
        <v>459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131</v>
      </c>
      <c r="AB124" s="995"/>
      <c r="AC124" s="995"/>
      <c r="AD124" s="995"/>
      <c r="AE124" s="996"/>
      <c r="AF124" s="997" t="s">
        <v>131</v>
      </c>
      <c r="AG124" s="995"/>
      <c r="AH124" s="995"/>
      <c r="AI124" s="995"/>
      <c r="AJ124" s="996"/>
      <c r="AK124" s="997" t="s">
        <v>131</v>
      </c>
      <c r="AL124" s="995"/>
      <c r="AM124" s="995"/>
      <c r="AN124" s="995"/>
      <c r="AO124" s="996"/>
      <c r="AP124" s="998" t="s">
        <v>131</v>
      </c>
      <c r="AQ124" s="999"/>
      <c r="AR124" s="999"/>
      <c r="AS124" s="999"/>
      <c r="AT124" s="1000"/>
      <c r="AU124" s="1095" t="s">
        <v>471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131</v>
      </c>
      <c r="BR124" s="1063"/>
      <c r="BS124" s="1063"/>
      <c r="BT124" s="1063"/>
      <c r="BU124" s="1063"/>
      <c r="BV124" s="1063" t="s">
        <v>131</v>
      </c>
      <c r="BW124" s="1063"/>
      <c r="BX124" s="1063"/>
      <c r="BY124" s="1063"/>
      <c r="BZ124" s="1063"/>
      <c r="CA124" s="1063" t="s">
        <v>131</v>
      </c>
      <c r="CB124" s="1063"/>
      <c r="CC124" s="1063"/>
      <c r="CD124" s="1063"/>
      <c r="CE124" s="1063"/>
      <c r="CF124" s="1064"/>
      <c r="CG124" s="1065"/>
      <c r="CH124" s="1065"/>
      <c r="CI124" s="1065"/>
      <c r="CJ124" s="1066"/>
      <c r="CK124" s="1048"/>
      <c r="CL124" s="1048"/>
      <c r="CM124" s="1048"/>
      <c r="CN124" s="1048"/>
      <c r="CO124" s="1049"/>
      <c r="CP124" s="1055" t="s">
        <v>472</v>
      </c>
      <c r="CQ124" s="1056"/>
      <c r="CR124" s="1056"/>
      <c r="CS124" s="1056"/>
      <c r="CT124" s="1056"/>
      <c r="CU124" s="1056"/>
      <c r="CV124" s="1056"/>
      <c r="CW124" s="1056"/>
      <c r="CX124" s="1056"/>
      <c r="CY124" s="1056"/>
      <c r="CZ124" s="1056"/>
      <c r="DA124" s="1056"/>
      <c r="DB124" s="1056"/>
      <c r="DC124" s="1056"/>
      <c r="DD124" s="1056"/>
      <c r="DE124" s="1056"/>
      <c r="DF124" s="1057"/>
      <c r="DG124" s="1040" t="s">
        <v>131</v>
      </c>
      <c r="DH124" s="1022"/>
      <c r="DI124" s="1022"/>
      <c r="DJ124" s="1022"/>
      <c r="DK124" s="1023"/>
      <c r="DL124" s="1021" t="s">
        <v>131</v>
      </c>
      <c r="DM124" s="1022"/>
      <c r="DN124" s="1022"/>
      <c r="DO124" s="1022"/>
      <c r="DP124" s="1023"/>
      <c r="DQ124" s="1021" t="s">
        <v>131</v>
      </c>
      <c r="DR124" s="1022"/>
      <c r="DS124" s="1022"/>
      <c r="DT124" s="1022"/>
      <c r="DU124" s="1023"/>
      <c r="DV124" s="1024" t="s">
        <v>131</v>
      </c>
      <c r="DW124" s="1025"/>
      <c r="DX124" s="1025"/>
      <c r="DY124" s="1025"/>
      <c r="DZ124" s="1026"/>
    </row>
    <row r="125" spans="1:130" s="230" customFormat="1" ht="26.25" customHeight="1" x14ac:dyDescent="0.15">
      <c r="A125" s="1093"/>
      <c r="B125" s="985"/>
      <c r="C125" s="958" t="s">
        <v>461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131</v>
      </c>
      <c r="AB125" s="995"/>
      <c r="AC125" s="995"/>
      <c r="AD125" s="995"/>
      <c r="AE125" s="996"/>
      <c r="AF125" s="997" t="s">
        <v>131</v>
      </c>
      <c r="AG125" s="995"/>
      <c r="AH125" s="995"/>
      <c r="AI125" s="995"/>
      <c r="AJ125" s="996"/>
      <c r="AK125" s="997" t="s">
        <v>131</v>
      </c>
      <c r="AL125" s="995"/>
      <c r="AM125" s="995"/>
      <c r="AN125" s="995"/>
      <c r="AO125" s="996"/>
      <c r="AP125" s="998" t="s">
        <v>131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473</v>
      </c>
      <c r="CL125" s="1043"/>
      <c r="CM125" s="1043"/>
      <c r="CN125" s="1043"/>
      <c r="CO125" s="1044"/>
      <c r="CP125" s="965" t="s">
        <v>474</v>
      </c>
      <c r="CQ125" s="933"/>
      <c r="CR125" s="933"/>
      <c r="CS125" s="933"/>
      <c r="CT125" s="933"/>
      <c r="CU125" s="933"/>
      <c r="CV125" s="933"/>
      <c r="CW125" s="933"/>
      <c r="CX125" s="933"/>
      <c r="CY125" s="933"/>
      <c r="CZ125" s="933"/>
      <c r="DA125" s="933"/>
      <c r="DB125" s="933"/>
      <c r="DC125" s="933"/>
      <c r="DD125" s="933"/>
      <c r="DE125" s="933"/>
      <c r="DF125" s="934"/>
      <c r="DG125" s="966" t="s">
        <v>131</v>
      </c>
      <c r="DH125" s="967"/>
      <c r="DI125" s="967"/>
      <c r="DJ125" s="967"/>
      <c r="DK125" s="967"/>
      <c r="DL125" s="967" t="s">
        <v>131</v>
      </c>
      <c r="DM125" s="967"/>
      <c r="DN125" s="967"/>
      <c r="DO125" s="967"/>
      <c r="DP125" s="967"/>
      <c r="DQ125" s="967" t="s">
        <v>131</v>
      </c>
      <c r="DR125" s="967"/>
      <c r="DS125" s="967"/>
      <c r="DT125" s="967"/>
      <c r="DU125" s="967"/>
      <c r="DV125" s="968" t="s">
        <v>131</v>
      </c>
      <c r="DW125" s="968"/>
      <c r="DX125" s="968"/>
      <c r="DY125" s="968"/>
      <c r="DZ125" s="969"/>
    </row>
    <row r="126" spans="1:130" s="230" customFormat="1" ht="26.25" customHeight="1" thickBot="1" x14ac:dyDescent="0.2">
      <c r="A126" s="1093"/>
      <c r="B126" s="985"/>
      <c r="C126" s="958" t="s">
        <v>463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30480</v>
      </c>
      <c r="AB126" s="995"/>
      <c r="AC126" s="995"/>
      <c r="AD126" s="995"/>
      <c r="AE126" s="996"/>
      <c r="AF126" s="997">
        <v>29913</v>
      </c>
      <c r="AG126" s="995"/>
      <c r="AH126" s="995"/>
      <c r="AI126" s="995"/>
      <c r="AJ126" s="996"/>
      <c r="AK126" s="997">
        <v>31699</v>
      </c>
      <c r="AL126" s="995"/>
      <c r="AM126" s="995"/>
      <c r="AN126" s="995"/>
      <c r="AO126" s="996"/>
      <c r="AP126" s="998">
        <v>1.6</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475</v>
      </c>
      <c r="CQ126" s="959"/>
      <c r="CR126" s="959"/>
      <c r="CS126" s="959"/>
      <c r="CT126" s="959"/>
      <c r="CU126" s="959"/>
      <c r="CV126" s="959"/>
      <c r="CW126" s="959"/>
      <c r="CX126" s="959"/>
      <c r="CY126" s="959"/>
      <c r="CZ126" s="959"/>
      <c r="DA126" s="959"/>
      <c r="DB126" s="959"/>
      <c r="DC126" s="959"/>
      <c r="DD126" s="959"/>
      <c r="DE126" s="959"/>
      <c r="DF126" s="960"/>
      <c r="DG126" s="961" t="s">
        <v>131</v>
      </c>
      <c r="DH126" s="962"/>
      <c r="DI126" s="962"/>
      <c r="DJ126" s="962"/>
      <c r="DK126" s="962"/>
      <c r="DL126" s="962" t="s">
        <v>131</v>
      </c>
      <c r="DM126" s="962"/>
      <c r="DN126" s="962"/>
      <c r="DO126" s="962"/>
      <c r="DP126" s="962"/>
      <c r="DQ126" s="962" t="s">
        <v>131</v>
      </c>
      <c r="DR126" s="962"/>
      <c r="DS126" s="962"/>
      <c r="DT126" s="962"/>
      <c r="DU126" s="962"/>
      <c r="DV126" s="963" t="s">
        <v>131</v>
      </c>
      <c r="DW126" s="963"/>
      <c r="DX126" s="963"/>
      <c r="DY126" s="963"/>
      <c r="DZ126" s="964"/>
    </row>
    <row r="127" spans="1:130" s="230" customFormat="1" ht="26.25" customHeight="1" x14ac:dyDescent="0.15">
      <c r="A127" s="1094"/>
      <c r="B127" s="987"/>
      <c r="C127" s="1009" t="s">
        <v>476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131</v>
      </c>
      <c r="AB127" s="995"/>
      <c r="AC127" s="995"/>
      <c r="AD127" s="995"/>
      <c r="AE127" s="996"/>
      <c r="AF127" s="997" t="s">
        <v>131</v>
      </c>
      <c r="AG127" s="995"/>
      <c r="AH127" s="995"/>
      <c r="AI127" s="995"/>
      <c r="AJ127" s="996"/>
      <c r="AK127" s="997" t="s">
        <v>131</v>
      </c>
      <c r="AL127" s="995"/>
      <c r="AM127" s="995"/>
      <c r="AN127" s="995"/>
      <c r="AO127" s="996"/>
      <c r="AP127" s="998" t="s">
        <v>131</v>
      </c>
      <c r="AQ127" s="999"/>
      <c r="AR127" s="999"/>
      <c r="AS127" s="999"/>
      <c r="AT127" s="1000"/>
      <c r="AU127" s="232"/>
      <c r="AV127" s="232"/>
      <c r="AW127" s="232"/>
      <c r="AX127" s="1067" t="s">
        <v>477</v>
      </c>
      <c r="AY127" s="1068"/>
      <c r="AZ127" s="1068"/>
      <c r="BA127" s="1068"/>
      <c r="BB127" s="1068"/>
      <c r="BC127" s="1068"/>
      <c r="BD127" s="1068"/>
      <c r="BE127" s="1069"/>
      <c r="BF127" s="1070" t="s">
        <v>478</v>
      </c>
      <c r="BG127" s="1068"/>
      <c r="BH127" s="1068"/>
      <c r="BI127" s="1068"/>
      <c r="BJ127" s="1068"/>
      <c r="BK127" s="1068"/>
      <c r="BL127" s="1069"/>
      <c r="BM127" s="1070" t="s">
        <v>479</v>
      </c>
      <c r="BN127" s="1068"/>
      <c r="BO127" s="1068"/>
      <c r="BP127" s="1068"/>
      <c r="BQ127" s="1068"/>
      <c r="BR127" s="1068"/>
      <c r="BS127" s="1069"/>
      <c r="BT127" s="1070" t="s">
        <v>480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481</v>
      </c>
      <c r="CQ127" s="959"/>
      <c r="CR127" s="959"/>
      <c r="CS127" s="959"/>
      <c r="CT127" s="959"/>
      <c r="CU127" s="959"/>
      <c r="CV127" s="959"/>
      <c r="CW127" s="959"/>
      <c r="CX127" s="959"/>
      <c r="CY127" s="959"/>
      <c r="CZ127" s="959"/>
      <c r="DA127" s="959"/>
      <c r="DB127" s="959"/>
      <c r="DC127" s="959"/>
      <c r="DD127" s="959"/>
      <c r="DE127" s="959"/>
      <c r="DF127" s="960"/>
      <c r="DG127" s="961" t="s">
        <v>131</v>
      </c>
      <c r="DH127" s="962"/>
      <c r="DI127" s="962"/>
      <c r="DJ127" s="962"/>
      <c r="DK127" s="962"/>
      <c r="DL127" s="962" t="s">
        <v>131</v>
      </c>
      <c r="DM127" s="962"/>
      <c r="DN127" s="962"/>
      <c r="DO127" s="962"/>
      <c r="DP127" s="962"/>
      <c r="DQ127" s="962" t="s">
        <v>131</v>
      </c>
      <c r="DR127" s="962"/>
      <c r="DS127" s="962"/>
      <c r="DT127" s="962"/>
      <c r="DU127" s="962"/>
      <c r="DV127" s="963" t="s">
        <v>131</v>
      </c>
      <c r="DW127" s="963"/>
      <c r="DX127" s="963"/>
      <c r="DY127" s="963"/>
      <c r="DZ127" s="964"/>
    </row>
    <row r="128" spans="1:130" s="230" customFormat="1" ht="26.25" customHeight="1" thickBot="1" x14ac:dyDescent="0.2">
      <c r="A128" s="1077" t="s">
        <v>482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483</v>
      </c>
      <c r="X128" s="1079"/>
      <c r="Y128" s="1079"/>
      <c r="Z128" s="1080"/>
      <c r="AA128" s="1081">
        <v>83355</v>
      </c>
      <c r="AB128" s="1082"/>
      <c r="AC128" s="1082"/>
      <c r="AD128" s="1082"/>
      <c r="AE128" s="1083"/>
      <c r="AF128" s="1084">
        <v>83254</v>
      </c>
      <c r="AG128" s="1082"/>
      <c r="AH128" s="1082"/>
      <c r="AI128" s="1082"/>
      <c r="AJ128" s="1083"/>
      <c r="AK128" s="1084">
        <v>81562</v>
      </c>
      <c r="AL128" s="1082"/>
      <c r="AM128" s="1082"/>
      <c r="AN128" s="1082"/>
      <c r="AO128" s="1083"/>
      <c r="AP128" s="1085"/>
      <c r="AQ128" s="1086"/>
      <c r="AR128" s="1086"/>
      <c r="AS128" s="1086"/>
      <c r="AT128" s="1087"/>
      <c r="AU128" s="232"/>
      <c r="AV128" s="232"/>
      <c r="AW128" s="232"/>
      <c r="AX128" s="932" t="s">
        <v>484</v>
      </c>
      <c r="AY128" s="933"/>
      <c r="AZ128" s="933"/>
      <c r="BA128" s="933"/>
      <c r="BB128" s="933"/>
      <c r="BC128" s="933"/>
      <c r="BD128" s="933"/>
      <c r="BE128" s="934"/>
      <c r="BF128" s="1088" t="s">
        <v>485</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486</v>
      </c>
      <c r="CQ128" s="762"/>
      <c r="CR128" s="762"/>
      <c r="CS128" s="762"/>
      <c r="CT128" s="762"/>
      <c r="CU128" s="762"/>
      <c r="CV128" s="762"/>
      <c r="CW128" s="762"/>
      <c r="CX128" s="762"/>
      <c r="CY128" s="762"/>
      <c r="CZ128" s="762"/>
      <c r="DA128" s="762"/>
      <c r="DB128" s="762"/>
      <c r="DC128" s="762"/>
      <c r="DD128" s="762"/>
      <c r="DE128" s="762"/>
      <c r="DF128" s="1072"/>
      <c r="DG128" s="1073" t="s">
        <v>487</v>
      </c>
      <c r="DH128" s="1074"/>
      <c r="DI128" s="1074"/>
      <c r="DJ128" s="1074"/>
      <c r="DK128" s="1074"/>
      <c r="DL128" s="1074" t="s">
        <v>131</v>
      </c>
      <c r="DM128" s="1074"/>
      <c r="DN128" s="1074"/>
      <c r="DO128" s="1074"/>
      <c r="DP128" s="1074"/>
      <c r="DQ128" s="1074" t="s">
        <v>131</v>
      </c>
      <c r="DR128" s="1074"/>
      <c r="DS128" s="1074"/>
      <c r="DT128" s="1074"/>
      <c r="DU128" s="1074"/>
      <c r="DV128" s="1075" t="s">
        <v>131</v>
      </c>
      <c r="DW128" s="1075"/>
      <c r="DX128" s="1075"/>
      <c r="DY128" s="1075"/>
      <c r="DZ128" s="1076"/>
    </row>
    <row r="129" spans="1:131" s="230" customFormat="1" ht="26.25" customHeight="1" x14ac:dyDescent="0.15">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488</v>
      </c>
      <c r="X129" s="1107"/>
      <c r="Y129" s="1107"/>
      <c r="Z129" s="1108"/>
      <c r="AA129" s="994">
        <v>2101583</v>
      </c>
      <c r="AB129" s="995"/>
      <c r="AC129" s="995"/>
      <c r="AD129" s="995"/>
      <c r="AE129" s="996"/>
      <c r="AF129" s="997">
        <v>2267370</v>
      </c>
      <c r="AG129" s="995"/>
      <c r="AH129" s="995"/>
      <c r="AI129" s="995"/>
      <c r="AJ129" s="996"/>
      <c r="AK129" s="997">
        <v>2198867</v>
      </c>
      <c r="AL129" s="995"/>
      <c r="AM129" s="995"/>
      <c r="AN129" s="995"/>
      <c r="AO129" s="996"/>
      <c r="AP129" s="1109"/>
      <c r="AQ129" s="1110"/>
      <c r="AR129" s="1110"/>
      <c r="AS129" s="1110"/>
      <c r="AT129" s="1111"/>
      <c r="AU129" s="233"/>
      <c r="AV129" s="233"/>
      <c r="AW129" s="233"/>
      <c r="AX129" s="1101" t="s">
        <v>489</v>
      </c>
      <c r="AY129" s="959"/>
      <c r="AZ129" s="959"/>
      <c r="BA129" s="959"/>
      <c r="BB129" s="959"/>
      <c r="BC129" s="959"/>
      <c r="BD129" s="959"/>
      <c r="BE129" s="960"/>
      <c r="BF129" s="1102" t="s">
        <v>131</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490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491</v>
      </c>
      <c r="X130" s="1107"/>
      <c r="Y130" s="1107"/>
      <c r="Z130" s="1108"/>
      <c r="AA130" s="994">
        <v>312193</v>
      </c>
      <c r="AB130" s="995"/>
      <c r="AC130" s="995"/>
      <c r="AD130" s="995"/>
      <c r="AE130" s="996"/>
      <c r="AF130" s="997">
        <v>273940</v>
      </c>
      <c r="AG130" s="995"/>
      <c r="AH130" s="995"/>
      <c r="AI130" s="995"/>
      <c r="AJ130" s="996"/>
      <c r="AK130" s="997">
        <v>238779</v>
      </c>
      <c r="AL130" s="995"/>
      <c r="AM130" s="995"/>
      <c r="AN130" s="995"/>
      <c r="AO130" s="996"/>
      <c r="AP130" s="1109"/>
      <c r="AQ130" s="1110"/>
      <c r="AR130" s="1110"/>
      <c r="AS130" s="1110"/>
      <c r="AT130" s="1111"/>
      <c r="AU130" s="233"/>
      <c r="AV130" s="233"/>
      <c r="AW130" s="233"/>
      <c r="AX130" s="1101" t="s">
        <v>492</v>
      </c>
      <c r="AY130" s="959"/>
      <c r="AZ130" s="959"/>
      <c r="BA130" s="959"/>
      <c r="BB130" s="959"/>
      <c r="BC130" s="959"/>
      <c r="BD130" s="959"/>
      <c r="BE130" s="960"/>
      <c r="BF130" s="1137">
        <v>9.8000000000000007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493</v>
      </c>
      <c r="X131" s="1144"/>
      <c r="Y131" s="1144"/>
      <c r="Z131" s="1145"/>
      <c r="AA131" s="1040">
        <v>1789390</v>
      </c>
      <c r="AB131" s="1022"/>
      <c r="AC131" s="1022"/>
      <c r="AD131" s="1022"/>
      <c r="AE131" s="1023"/>
      <c r="AF131" s="1021">
        <v>1993430</v>
      </c>
      <c r="AG131" s="1022"/>
      <c r="AH131" s="1022"/>
      <c r="AI131" s="1022"/>
      <c r="AJ131" s="1023"/>
      <c r="AK131" s="1021">
        <v>1960088</v>
      </c>
      <c r="AL131" s="1022"/>
      <c r="AM131" s="1022"/>
      <c r="AN131" s="1022"/>
      <c r="AO131" s="1023"/>
      <c r="AP131" s="1146"/>
      <c r="AQ131" s="1147"/>
      <c r="AR131" s="1147"/>
      <c r="AS131" s="1147"/>
      <c r="AT131" s="1148"/>
      <c r="AU131" s="233"/>
      <c r="AV131" s="233"/>
      <c r="AW131" s="233"/>
      <c r="AX131" s="1119" t="s">
        <v>494</v>
      </c>
      <c r="AY131" s="762"/>
      <c r="AZ131" s="762"/>
      <c r="BA131" s="762"/>
      <c r="BB131" s="762"/>
      <c r="BC131" s="762"/>
      <c r="BD131" s="762"/>
      <c r="BE131" s="1072"/>
      <c r="BF131" s="1120" t="s">
        <v>131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495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496</v>
      </c>
      <c r="W132" s="1130"/>
      <c r="X132" s="1130"/>
      <c r="Y132" s="1130"/>
      <c r="Z132" s="1131"/>
      <c r="AA132" s="1132">
        <v>11.53286874</v>
      </c>
      <c r="AB132" s="1133"/>
      <c r="AC132" s="1133"/>
      <c r="AD132" s="1133"/>
      <c r="AE132" s="1134"/>
      <c r="AF132" s="1135">
        <v>9.6132796240000005</v>
      </c>
      <c r="AG132" s="1133"/>
      <c r="AH132" s="1133"/>
      <c r="AI132" s="1133"/>
      <c r="AJ132" s="1134"/>
      <c r="AK132" s="1135">
        <v>8.2631494100000005</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497</v>
      </c>
      <c r="W133" s="1113"/>
      <c r="X133" s="1113"/>
      <c r="Y133" s="1113"/>
      <c r="Z133" s="1114"/>
      <c r="AA133" s="1115">
        <v>12.6</v>
      </c>
      <c r="AB133" s="1116"/>
      <c r="AC133" s="1116"/>
      <c r="AD133" s="1116"/>
      <c r="AE133" s="1117"/>
      <c r="AF133" s="1115">
        <v>11.3</v>
      </c>
      <c r="AG133" s="1116"/>
      <c r="AH133" s="1116"/>
      <c r="AI133" s="1116"/>
      <c r="AJ133" s="1117"/>
      <c r="AK133" s="1115">
        <v>9.8000000000000007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8XQJW7ES6cmBwCjK/khvBvZT1YuhZSxnNR4qnEee+/XSQLZP7XESIr3dkkFY5zp+yeGtmBzeNVCLXGOVfqJaUA==" saltValue="br7W5WrPmsChsoIImOTcG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U16"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gC6u3lLlChZcA/8pkpPx7j66093hPErPzZGNGBhHw6sd9H9wtAiUlDTw3IWGsPpTVN/gZMkaYIH5sTpxtSHgUw==" saltValue="BukEVRbdfPIpe5OQZyTxNQ==" spinCount="100000" sheet="1" objects="1" scenarios="1"/>
  <dataConsolidate/>
  <phoneticPr fontId="2"/>
  <printOptions horizontalCentered="1" verticalCentered="1"/>
  <pageMargins left="0" right="0" top="0" bottom="0" header="0" footer="0"/>
  <pageSetup paperSize="9" scale="44" orientation="landscape" horizontalDpi="1200" verticalDpi="1200" r:id="rId1"/>
  <headerFooter alignWithMargins="0">
    <oddFooter>&amp;C&amp;P / &amp;N&amp;R&amp;Z&amp;F</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eYKfBVC2wgEjAPORL6iu8LHz2oqpbU/KfISH3xL+U9NeglxlQ+K40qRMd16Jp0Nyj9W2rveQmInKRYW6unPyg==" saltValue="JnAH3HA9eZiWvlxp7HWF3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501</v>
      </c>
      <c r="AP7" s="272"/>
      <c r="AQ7" s="273" t="s">
        <v>502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503</v>
      </c>
      <c r="AQ8" s="279" t="s">
        <v>504</v>
      </c>
      <c r="AR8" s="280" t="s">
        <v>505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506</v>
      </c>
      <c r="AL9" s="1153"/>
      <c r="AM9" s="1153"/>
      <c r="AN9" s="1154"/>
      <c r="AO9" s="281">
        <v>838937</v>
      </c>
      <c r="AP9" s="281">
        <v>355181</v>
      </c>
      <c r="AQ9" s="282">
        <v>239803</v>
      </c>
      <c r="AR9" s="283">
        <v>48.1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507</v>
      </c>
      <c r="AL10" s="1153"/>
      <c r="AM10" s="1153"/>
      <c r="AN10" s="1154"/>
      <c r="AO10" s="284">
        <v>130818</v>
      </c>
      <c r="AP10" s="284">
        <v>55384</v>
      </c>
      <c r="AQ10" s="285">
        <v>35073</v>
      </c>
      <c r="AR10" s="286">
        <v>57.9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508</v>
      </c>
      <c r="AL11" s="1153"/>
      <c r="AM11" s="1153"/>
      <c r="AN11" s="1154"/>
      <c r="AO11" s="284" t="s">
        <v>509</v>
      </c>
      <c r="AP11" s="284" t="s">
        <v>509</v>
      </c>
      <c r="AQ11" s="285">
        <v>3640</v>
      </c>
      <c r="AR11" s="286" t="s">
        <v>509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510</v>
      </c>
      <c r="AL12" s="1153"/>
      <c r="AM12" s="1153"/>
      <c r="AN12" s="1154"/>
      <c r="AO12" s="284" t="s">
        <v>509</v>
      </c>
      <c r="AP12" s="284" t="s">
        <v>509</v>
      </c>
      <c r="AQ12" s="285" t="s">
        <v>509</v>
      </c>
      <c r="AR12" s="286" t="s">
        <v>509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511</v>
      </c>
      <c r="AL13" s="1153"/>
      <c r="AM13" s="1153"/>
      <c r="AN13" s="1154"/>
      <c r="AO13" s="284">
        <v>32708</v>
      </c>
      <c r="AP13" s="284">
        <v>13848</v>
      </c>
      <c r="AQ13" s="285">
        <v>11407</v>
      </c>
      <c r="AR13" s="286">
        <v>21.4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512</v>
      </c>
      <c r="AL14" s="1153"/>
      <c r="AM14" s="1153"/>
      <c r="AN14" s="1154"/>
      <c r="AO14" s="284">
        <v>9128</v>
      </c>
      <c r="AP14" s="284">
        <v>3865</v>
      </c>
      <c r="AQ14" s="285">
        <v>4585</v>
      </c>
      <c r="AR14" s="286">
        <v>-15.7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513</v>
      </c>
      <c r="AL15" s="1156"/>
      <c r="AM15" s="1156"/>
      <c r="AN15" s="1157"/>
      <c r="AO15" s="284">
        <v>-66631</v>
      </c>
      <c r="AP15" s="284">
        <v>-28210</v>
      </c>
      <c r="AQ15" s="285">
        <v>-18839</v>
      </c>
      <c r="AR15" s="286">
        <v>49.7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191</v>
      </c>
      <c r="AL16" s="1156"/>
      <c r="AM16" s="1156"/>
      <c r="AN16" s="1157"/>
      <c r="AO16" s="284">
        <v>944960</v>
      </c>
      <c r="AP16" s="284">
        <v>400068</v>
      </c>
      <c r="AQ16" s="285">
        <v>275669</v>
      </c>
      <c r="AR16" s="286">
        <v>45.1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515</v>
      </c>
      <c r="AP20" s="293" t="s">
        <v>516</v>
      </c>
      <c r="AQ20" s="294" t="s">
        <v>517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518</v>
      </c>
      <c r="AL21" s="1159"/>
      <c r="AM21" s="1159"/>
      <c r="AN21" s="1160"/>
      <c r="AO21" s="297">
        <v>32.18</v>
      </c>
      <c r="AP21" s="298">
        <v>23.86</v>
      </c>
      <c r="AQ21" s="299">
        <v>8.32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519</v>
      </c>
      <c r="AL22" s="1159"/>
      <c r="AM22" s="1159"/>
      <c r="AN22" s="1160"/>
      <c r="AO22" s="302">
        <v>95.4</v>
      </c>
      <c r="AP22" s="303">
        <v>95.5</v>
      </c>
      <c r="AQ22" s="304">
        <v>-0.1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520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521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501</v>
      </c>
      <c r="AP30" s="272"/>
      <c r="AQ30" s="273" t="s">
        <v>502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503</v>
      </c>
      <c r="AQ31" s="279" t="s">
        <v>504</v>
      </c>
      <c r="AR31" s="280" t="s">
        <v>505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523</v>
      </c>
      <c r="AL32" s="1167"/>
      <c r="AM32" s="1167"/>
      <c r="AN32" s="1168"/>
      <c r="AO32" s="312">
        <v>365153</v>
      </c>
      <c r="AP32" s="312">
        <v>154595</v>
      </c>
      <c r="AQ32" s="313">
        <v>162926</v>
      </c>
      <c r="AR32" s="314">
        <v>-5.0999999999999996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524</v>
      </c>
      <c r="AL33" s="1167"/>
      <c r="AM33" s="1167"/>
      <c r="AN33" s="1168"/>
      <c r="AO33" s="312" t="s">
        <v>509</v>
      </c>
      <c r="AP33" s="312" t="s">
        <v>509</v>
      </c>
      <c r="AQ33" s="313" t="s">
        <v>509</v>
      </c>
      <c r="AR33" s="314" t="s">
        <v>509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525</v>
      </c>
      <c r="AL34" s="1167"/>
      <c r="AM34" s="1167"/>
      <c r="AN34" s="1168"/>
      <c r="AO34" s="312" t="s">
        <v>509</v>
      </c>
      <c r="AP34" s="312" t="s">
        <v>509</v>
      </c>
      <c r="AQ34" s="313">
        <v>4</v>
      </c>
      <c r="AR34" s="314" t="s">
        <v>509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526</v>
      </c>
      <c r="AL35" s="1167"/>
      <c r="AM35" s="1167"/>
      <c r="AN35" s="1168"/>
      <c r="AO35" s="312">
        <v>83675</v>
      </c>
      <c r="AP35" s="312">
        <v>35425</v>
      </c>
      <c r="AQ35" s="313">
        <v>33512</v>
      </c>
      <c r="AR35" s="314">
        <v>5.7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527</v>
      </c>
      <c r="AL36" s="1167"/>
      <c r="AM36" s="1167"/>
      <c r="AN36" s="1168"/>
      <c r="AO36" s="312">
        <v>1779</v>
      </c>
      <c r="AP36" s="312">
        <v>753</v>
      </c>
      <c r="AQ36" s="313">
        <v>2866</v>
      </c>
      <c r="AR36" s="314">
        <v>-73.7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528</v>
      </c>
      <c r="AL37" s="1167"/>
      <c r="AM37" s="1167"/>
      <c r="AN37" s="1168"/>
      <c r="AO37" s="312">
        <v>31699</v>
      </c>
      <c r="AP37" s="312">
        <v>13420</v>
      </c>
      <c r="AQ37" s="313">
        <v>1429</v>
      </c>
      <c r="AR37" s="314">
        <v>839.1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529</v>
      </c>
      <c r="AL38" s="1170"/>
      <c r="AM38" s="1170"/>
      <c r="AN38" s="1171"/>
      <c r="AO38" s="315" t="s">
        <v>509</v>
      </c>
      <c r="AP38" s="315" t="s">
        <v>509</v>
      </c>
      <c r="AQ38" s="316">
        <v>30</v>
      </c>
      <c r="AR38" s="304" t="s">
        <v>509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530</v>
      </c>
      <c r="AL39" s="1170"/>
      <c r="AM39" s="1170"/>
      <c r="AN39" s="1171"/>
      <c r="AO39" s="312">
        <v>-81562</v>
      </c>
      <c r="AP39" s="312">
        <v>-34531</v>
      </c>
      <c r="AQ39" s="313">
        <v>-7390</v>
      </c>
      <c r="AR39" s="314">
        <v>367.3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531</v>
      </c>
      <c r="AL40" s="1167"/>
      <c r="AM40" s="1167"/>
      <c r="AN40" s="1168"/>
      <c r="AO40" s="312">
        <v>-238779</v>
      </c>
      <c r="AP40" s="312">
        <v>-101092</v>
      </c>
      <c r="AQ40" s="313">
        <v>-136323</v>
      </c>
      <c r="AR40" s="314">
        <v>-25.8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303</v>
      </c>
      <c r="AL41" s="1173"/>
      <c r="AM41" s="1173"/>
      <c r="AN41" s="1174"/>
      <c r="AO41" s="312">
        <v>161965</v>
      </c>
      <c r="AP41" s="312">
        <v>68571</v>
      </c>
      <c r="AQ41" s="313">
        <v>57054</v>
      </c>
      <c r="AR41" s="314">
        <v>20.2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532</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501</v>
      </c>
      <c r="AN49" s="1163" t="s">
        <v>535</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536</v>
      </c>
      <c r="AO50" s="329" t="s">
        <v>537</v>
      </c>
      <c r="AP50" s="330" t="s">
        <v>538</v>
      </c>
      <c r="AQ50" s="331" t="s">
        <v>539</v>
      </c>
      <c r="AR50" s="332" t="s">
        <v>540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541</v>
      </c>
      <c r="AL51" s="325"/>
      <c r="AM51" s="333">
        <v>734427</v>
      </c>
      <c r="AN51" s="334">
        <v>292251</v>
      </c>
      <c r="AO51" s="335">
        <v>-1.4</v>
      </c>
      <c r="AP51" s="336">
        <v>271581</v>
      </c>
      <c r="AQ51" s="337">
        <v>-6.7</v>
      </c>
      <c r="AR51" s="338">
        <v>5.3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542</v>
      </c>
      <c r="AM52" s="341">
        <v>123016</v>
      </c>
      <c r="AN52" s="342">
        <v>48952</v>
      </c>
      <c r="AO52" s="343">
        <v>-23.6</v>
      </c>
      <c r="AP52" s="344">
        <v>117844</v>
      </c>
      <c r="AQ52" s="345">
        <v>-1</v>
      </c>
      <c r="AR52" s="346">
        <v>-22.6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543</v>
      </c>
      <c r="AL53" s="325"/>
      <c r="AM53" s="333">
        <v>1044037</v>
      </c>
      <c r="AN53" s="334">
        <v>414794</v>
      </c>
      <c r="AO53" s="335">
        <v>41.9</v>
      </c>
      <c r="AP53" s="336">
        <v>268375</v>
      </c>
      <c r="AQ53" s="337">
        <v>-1.2</v>
      </c>
      <c r="AR53" s="338">
        <v>43.1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542</v>
      </c>
      <c r="AM54" s="341">
        <v>355786</v>
      </c>
      <c r="AN54" s="342">
        <v>141353</v>
      </c>
      <c r="AO54" s="343">
        <v>188.8</v>
      </c>
      <c r="AP54" s="344">
        <v>119602</v>
      </c>
      <c r="AQ54" s="345">
        <v>1.5</v>
      </c>
      <c r="AR54" s="346">
        <v>187.3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544</v>
      </c>
      <c r="AL55" s="325"/>
      <c r="AM55" s="333">
        <v>695739</v>
      </c>
      <c r="AN55" s="334">
        <v>286430</v>
      </c>
      <c r="AO55" s="335">
        <v>-30.9</v>
      </c>
      <c r="AP55" s="336">
        <v>301035</v>
      </c>
      <c r="AQ55" s="337">
        <v>12.2</v>
      </c>
      <c r="AR55" s="338">
        <v>-43.1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542</v>
      </c>
      <c r="AM56" s="341">
        <v>185217</v>
      </c>
      <c r="AN56" s="342">
        <v>76252</v>
      </c>
      <c r="AO56" s="343">
        <v>-46.1</v>
      </c>
      <c r="AP56" s="344">
        <v>154376</v>
      </c>
      <c r="AQ56" s="345">
        <v>29.1</v>
      </c>
      <c r="AR56" s="346">
        <v>-75.2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545</v>
      </c>
      <c r="AL57" s="325"/>
      <c r="AM57" s="333">
        <v>678337</v>
      </c>
      <c r="AN57" s="334">
        <v>283586</v>
      </c>
      <c r="AO57" s="335">
        <v>-1</v>
      </c>
      <c r="AP57" s="336">
        <v>277467</v>
      </c>
      <c r="AQ57" s="337">
        <v>-7.8</v>
      </c>
      <c r="AR57" s="338">
        <v>6.8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542</v>
      </c>
      <c r="AM58" s="341">
        <v>125678</v>
      </c>
      <c r="AN58" s="342">
        <v>52541</v>
      </c>
      <c r="AO58" s="343">
        <v>-31.1</v>
      </c>
      <c r="AP58" s="344">
        <v>128378</v>
      </c>
      <c r="AQ58" s="345">
        <v>-16.8</v>
      </c>
      <c r="AR58" s="346">
        <v>-14.3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546</v>
      </c>
      <c r="AL59" s="325"/>
      <c r="AM59" s="333">
        <v>594152</v>
      </c>
      <c r="AN59" s="334">
        <v>251546</v>
      </c>
      <c r="AO59" s="335">
        <v>-11.3</v>
      </c>
      <c r="AP59" s="336">
        <v>282256</v>
      </c>
      <c r="AQ59" s="337">
        <v>1.7</v>
      </c>
      <c r="AR59" s="338">
        <v>-13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542</v>
      </c>
      <c r="AM60" s="341">
        <v>73487</v>
      </c>
      <c r="AN60" s="342">
        <v>31112</v>
      </c>
      <c r="AO60" s="343">
        <v>-40.799999999999997</v>
      </c>
      <c r="AP60" s="344">
        <v>145453</v>
      </c>
      <c r="AQ60" s="345">
        <v>13.3</v>
      </c>
      <c r="AR60" s="346">
        <v>-54.1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547</v>
      </c>
      <c r="AL61" s="347"/>
      <c r="AM61" s="348">
        <v>749338</v>
      </c>
      <c r="AN61" s="349">
        <v>305721</v>
      </c>
      <c r="AO61" s="350">
        <v>-0.5</v>
      </c>
      <c r="AP61" s="351">
        <v>280143</v>
      </c>
      <c r="AQ61" s="352">
        <v>-0.4</v>
      </c>
      <c r="AR61" s="338">
        <v>-0.1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542</v>
      </c>
      <c r="AM62" s="341">
        <v>172637</v>
      </c>
      <c r="AN62" s="342">
        <v>70042</v>
      </c>
      <c r="AO62" s="343">
        <v>9.4</v>
      </c>
      <c r="AP62" s="344">
        <v>133131</v>
      </c>
      <c r="AQ62" s="345">
        <v>5.2</v>
      </c>
      <c r="AR62" s="346">
        <v>4.2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x0a9QETWOABVfn15ut4ULh2yDqHPgYMOh9eMDm1BMM1wnKn+fifNZnCNTIfNq/0boGnWcA2rA4ZEqCAbvZPfMA==" saltValue="s53JOPMa5OLmXlFthEsF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549</v>
      </c>
    </row>
    <row r="120" spans="125:125" ht="13.5" hidden="1" customHeight="1" x14ac:dyDescent="0.15"/>
    <row r="121" spans="125:125" ht="13.5" hidden="1" customHeight="1" x14ac:dyDescent="0.15">
      <c r="DU121" s="259"/>
    </row>
  </sheetData>
  <sheetProtection algorithmName="SHA-512" hashValue="klA5NNK8srWY4SVQzr6X1wuSQLYA/SqUOO9P1RPUJHXPWayphupq709CQs9CHKdUIzeypi1p8O1oUXQWdwW9Zw==" saltValue="0XzRdt2pT3+PAWjRRa/ba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550</v>
      </c>
    </row>
  </sheetData>
  <sheetProtection algorithmName="SHA-512" hashValue="xn2eYkKYwqvjwG1sZFjWOVeuEHi5tidzQr1s7BafZvHWqNtODnmiwQ9UzUCuwhvrE5s/fNVsoagnOFQ5kmYprA==" saltValue="fLad6r89Kap9tbfU8RUAm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175" t="s">
        <v>3</v>
      </c>
      <c r="D47" s="1175"/>
      <c r="E47" s="1176"/>
      <c r="F47" s="11">
        <v>19.190000000000001</v>
      </c>
      <c r="G47" s="12">
        <v>17.059999999999999</v>
      </c>
      <c r="H47" s="12">
        <v>18.68</v>
      </c>
      <c r="I47" s="12">
        <v>29.49</v>
      </c>
      <c r="J47" s="13">
        <v>35.21</v>
      </c>
    </row>
    <row r="48" spans="2:10" ht="57.75" customHeight="1" x14ac:dyDescent="0.15">
      <c r="B48" s="14"/>
      <c r="C48" s="1177" t="s">
        <v>4</v>
      </c>
      <c r="D48" s="1177"/>
      <c r="E48" s="1178"/>
      <c r="F48" s="15">
        <v>4.8099999999999996</v>
      </c>
      <c r="G48" s="16">
        <v>6.47</v>
      </c>
      <c r="H48" s="16">
        <v>4.18</v>
      </c>
      <c r="I48" s="16">
        <v>2.63</v>
      </c>
      <c r="J48" s="17">
        <v>4.53</v>
      </c>
    </row>
    <row r="49" spans="2:10" ht="57.75" customHeight="1" thickBot="1" x14ac:dyDescent="0.2">
      <c r="B49" s="18"/>
      <c r="C49" s="1179" t="s">
        <v>5</v>
      </c>
      <c r="D49" s="1179"/>
      <c r="E49" s="1180"/>
      <c r="F49" s="19" t="s">
        <v>556</v>
      </c>
      <c r="G49" s="20" t="s">
        <v>557</v>
      </c>
      <c r="H49" s="20" t="s">
        <v>558</v>
      </c>
      <c r="I49" s="20">
        <v>10.94</v>
      </c>
      <c r="J49" s="21">
        <v>6.61</v>
      </c>
    </row>
    <row r="50" spans="2:10" x14ac:dyDescent="0.15"/>
  </sheetData>
  <sheetProtection algorithmName="SHA-512" hashValue="+rlZyNFb7J7yrlvuwcTARPIlOGiGm3WjEyDsYLVc6g7cUoQd0B8JFA5EscfGGhWl/InYKJDWFz/lF9DD0rXDkQ==" saltValue="j0k+8codREnmwzT5Mtv7u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2025-03-04T06:12:06Z</cp:lastPrinted>
  <dcterms:created xsi:type="dcterms:W3CDTF">2024-02-04T23:43:02Z</dcterms:created>
  <dcterms:modified xsi:type="dcterms:W3CDTF">2025-03-04T06:12:10Z</dcterms:modified>
  <cp:category/>
</cp:coreProperties>
</file>