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i007-lg\Desktop\2021.10.22〆【作業依頼】令和元年度財政状況資料集の作成について（2回目）\作成\"/>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<sst xmlns="http://schemas.openxmlformats.org/spreadsheetml/2006/main" count="1110" uniqueCount="621">
  <si>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</si>
  <si>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</si>
  <si>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</si>
  <si>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</si>
  <si>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</si>
  <si>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</si>
  <si>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</si>
  <si>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</si>
  <si>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</si>
  <si>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</si>
  <si>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</si>
  <si>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</si>
  <si>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</si>
  <si>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</si>
  <si>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</si>
  <si>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</si>
  <si>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</si>
  <si>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</si>
  <si>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</si>
  <si>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</si>
  <si>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</si>
  <si>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</si>
  <si>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</si>
  <si>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</si>
  <si>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</si>
  <si>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</si>
  <si>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</si>
  <si>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</si>
  <si>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</si>
  <si>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</si>
  <si>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</si>
  <si>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</si>
  <si>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</si>
  <si>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</si>
  <si>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</si>
  <si>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</si>
  <si>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</si>
  <si>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</si>
  <si>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</si>
  <si>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</si>
  <si>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</si>
  <si>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</si>
  <si>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</si>
  <si>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</si>
  <si>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</si>
  <si>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</si>
  <si>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</si>
  <si>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</si>
  <si>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</si>
  <si>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</si>
  <si>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</si>
  <si>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</si>
  <si>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</si>
  <si>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</si>
  <si>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</si>
  <si>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</si>
  <si>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</si>
  <si>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</si>
  <si>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</si>
  <si>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</si>
  <si>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</si>
  <si>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</si>
  <si>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</si>
  <si>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</si>
  <si>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</si>
  <si>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</si>
  <si>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</si>
  <si>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</si>
  <si>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</si>
  <si>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</si>
  <si>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</si>
  <si>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</si>
  <si>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</si>
  <si>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</si>
  <si>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</si>
  <si>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</si>
  <si>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</si>
  <si>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</si>
  <si>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</si>
  <si>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</si>
  <si>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</si>
  <si>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</si>
  <si>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</si>
  <si>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</si>
  <si>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</si>
  <si>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</si>
  <si>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</si>
  <si>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</si>
  <si>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</si>
  <si>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</si>
  <si>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</si>
  <si>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</si>
  <si>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</si>
  <si>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</si>
  <si>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</si>
  <si>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</si>
  <si>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</si>
  <si>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</si>
  <si>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</si>
  <si>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</si>
  <si>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</si>
  <si>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</si>
  <si>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</si>
  <si>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</si>
  <si>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</si>
  <si>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</si>
  <si>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</si>
  <si>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</si>
  <si>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</si>
  <si>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</si>
  <si>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</si>
  <si>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</si>
  <si>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</si>
  <si>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</si>
  <si>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</si>
  <si>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</si>
  <si>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</si>
  <si>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</si>
  <si>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</si>
  <si>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</si>
  <si>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</si>
  <si>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</si>
  <si>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</si>
  <si>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</si>
  <si>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</si>
  <si>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</si>
  <si>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</si>
  <si>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</si>
  <si>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</si>
  <si>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</si>
  <si>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</si>
  <si>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</si>
  <si>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</si>
  <si>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</si>
  <si>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</si>
  <si>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</si>
  <si>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</si>
  <si>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</si>
  <si>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</si>
  <si>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</si>
  <si>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</si>
  <si>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</si>
  <si>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</si>
  <si>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</si>
  <si>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</si>
  <si>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</si>
  <si>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</si>
  <si>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</si>
  <si>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</si>
  <si>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</si>
  <si>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</si>
  <si>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</si>
  <si>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</si>
  <si>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</si>
  <si>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</si>
  <si>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</si>
  <si>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</si>
  <si>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</si>
  <si>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</si>
  <si>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</si>
  <si>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</si>
  <si>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</si>
  <si>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</si>
  <si>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</si>
  <si>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</si>
  <si>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</si>
  <si>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</si>
  <si>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</si>
  <si>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</si>
  <si>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</si>
  <si>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</si>
  <si>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</si>
  <si>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</si>
  <si>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</si>
  <si>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</si>
  <si>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</si>
  <si>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</si>
  <si>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</si>
  <si>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</si>
  <si>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</si>
  <si>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</si>
  <si>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</si>
  <si>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</si>
  <si>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</si>
  <si>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</si>
  <si>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</si>
  <si>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</si>
  <si>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</si>
  <si>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</si>
  <si>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</si>
  <si>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</si>
  <si>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</si>
  <si>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</si>
  <si>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</si>
  <si>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</si>
  <si>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</si>
  <si>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</si>
  <si>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</si>
  <si>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</si>
  <si>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</si>
  <si>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</si>
  <si>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</si>
  <si>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</si>
  <si>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</si>
  <si>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</si>
  <si>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</si>
  <si>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</si>
  <si>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</si>
  <si>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</si>
  <si>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</si>
  <si>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</si>
  <si>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</si>
  <si>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</si>
  <si>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</si>
  <si>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北海道壮瞥町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</si>
  <si>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</si>
  <si>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</si>
  <si>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</si>
  <si>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</si>
  <si>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</si>
  <si>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</si>
  <si>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</si>
  <si>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</si>
  <si>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</si>
  <si>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</si>
  <si>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</si>
  <si>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</si>
  <si>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</si>
  <si>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</si>
  <si>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</si>
  <si>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</si>
  <si>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</si>
  <si>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</si>
  <si>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</si>
  <si>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</si>
  <si>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</si>
  <si>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</si>
  <si>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</si>
  <si>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</si>
  <si>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</si>
  <si>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</si>
  <si>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</si>
  <si>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</si>
  <si>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</si>
  <si>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</si>
  <si>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</si>
  <si>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</si>
  <si>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</si>
  <si>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</si>
  <si>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</si>
  <si>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</si>
  <si>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</si>
  <si>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</si>
  <si>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</si>
  <si>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</si>
  <si>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</si>
  <si>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</si>
  <si>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</si>
  <si>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</si>
  <si>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</si>
  <si>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</si>
  <si>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</si>
  <si>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</si>
  <si>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</si>
  <si>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</si>
  <si>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</si>
  <si>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</si>
  <si>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</si>
  <si>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</si>
  <si>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</si>
  <si>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</si>
  <si>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</si>
  <si>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</si>
  <si>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</si>
  <si>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</si>
  <si>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</si>
  <si>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</si>
  <si>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</si>
  <si>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</si>
  <si>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</si>
  <si>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</si>
  <si>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</si>
  <si>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</si>
  <si>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</si>
  <si>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</si>
  <si>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</si>
  <si>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</si>
  <si>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</si>
  <si>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</si>
  <si>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</si>
  <si>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</si>
  <si>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</si>
  <si>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</si>
  <si>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</si>
  <si>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</si>
  <si>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</si>
  <si>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</si>
  <si>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</si>
  <si>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</si>
  <si>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</si>
  <si>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</si>
  <si>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</si>
  <si>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</si>
  <si>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</si>
  <si>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</si>
  <si>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</si>
  <si>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</si>
  <si>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</si>
  <si>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</si>
  <si>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</si>
  <si>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</si>
  <si>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</si>
  <si>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</si>
  <si>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</si>
  <si>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</si>
  <si>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</si>
  <si>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</si>
  <si>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</si>
  <si>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</si>
  <si>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</si>
  <si>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</si>
  <si>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</si>
  <si>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</si>
  <si>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</si>
  <si>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</si>
  <si>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</si>
  <si>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</si>
  <si>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</si>
  <si>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</si>
  <si>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</si>
  <si>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</si>
  <si>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</si>
  <si>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</si>
  <si>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</si>
  <si>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</si>
  <si>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</si>
  <si>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</si>
  <si>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</si>
  <si>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</si>
  <si>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</si>
  <si>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</si>
  <si>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</si>
  <si>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</si>
  <si>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</si>
  <si>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</si>
  <si>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</si>
  <si>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</si>
  <si>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</si>
  <si>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</si>
  <si>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</si>
  <si>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</si>
  <si>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</si>
  <si>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</si>
  <si>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</si>
  <si>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</si>
  <si>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</si>
  <si>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</si>
  <si>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</si>
  <si>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</si>
  <si>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</si>
  <si>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</si>
  <si>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</si>
  <si>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</si>
  <si>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</si>
  <si>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</si>
  <si>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</si>
  <si>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</si>
  <si>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北海道壮瞥町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</si>
  <si>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</si>
  <si>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</si>
  <si>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</si>
  <si>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</si>
  <si>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</si>
  <si>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</si>
  <si>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</si>
  <si>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</si>
  <si>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</si>
  <si>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</si>
  <si>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</si>
  <si>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</si>
  <si>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</si>
  <si>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</si>
  <si>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</si>
  <si>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</si>
  <si>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</si>
  <si>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</si>
  <si>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</si>
  <si>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</si>
  <si>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</si>
  <si>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</si>
  <si>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</si>
  <si>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</si>
  <si>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</si>
  <si>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</si>
  <si>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</si>
  <si>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</si>
  <si>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</si>
  <si>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</si>
  <si>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</si>
  <si>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</si>
  <si>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</si>
  <si>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</si>
  <si>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</si>
  <si>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</si>
  <si>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</si>
  <si>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</si>
  <si>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</si>
  <si>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</si>
  <si>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</si>
  <si>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</si>
  <si>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</si>
  <si>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</si>
  <si>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</si>
  <si>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</si>
  <si>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</si>
  <si>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</si>
  <si>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</si>
  <si>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</si>
  <si>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</si>
  <si>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</si>
  <si>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</si>
  <si>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</si>
  <si>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</si>
  <si>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</si>
  <si>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</si>
  <si>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</si>
  <si>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</si>
  <si>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</si>
  <si>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</si>
  <si>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</si>
  <si>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</si>
  <si>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</si>
  <si>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</si>
  <si>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</si>
  <si>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</si>
  <si>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</si>
  <si>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</si>
  <si>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</si>
  <si>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</si>
  <si>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</si>
  <si>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</si>
  <si>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</si>
  <si>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</si>
  <si>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</si>
  <si>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</si>
  <si>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</si>
  <si>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</si>
  <si>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</si>
  <si>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</si>
  <si>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</si>
  <si>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</si>
  <si>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</si>
  <si>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</si>
  <si>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</si>
  <si>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</si>
  <si>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</si>
  <si>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</si>
  <si>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</si>
  <si>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</si>
  <si>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</si>
  <si>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</si>
  <si>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</si>
  <si>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</si>
  <si>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</si>
  <si>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</si>
  <si>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</si>
  <si>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</si>
  <si>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</si>
  <si>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</si>
  <si>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</si>
  <si>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</si>
  <si>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</si>
  <si>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</si>
  <si>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</si>
  <si>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</si>
  <si>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</si>
  <si>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集落排水事業特別会計</t>
    <phoneticPr fontId="5"/>
  </si>
  <si>
    <t>-</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</si>
  <si>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</si>
  <si>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</si>
  <si>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</si>
  <si>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</si>
  <si>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</si>
  <si>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t>
    <phoneticPr fontId="5"/>
  </si>
  <si>
    <t>(Ｆ)</t>
    <phoneticPr fontId="5"/>
  </si>
  <si>
    <t>後期高齢者医療特別会計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</si>
  <si>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</si>
  <si>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</si>
  <si>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</si>
  <si>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</si>
  <si>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</si>
  <si>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</si>
  <si>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</si>
  <si>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</si>
  <si>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</si>
  <si>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</si>
  <si>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</si>
  <si>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</si>
  <si>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</si>
  <si>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</si>
  <si>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</si>
  <si>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</si>
  <si>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</si>
  <si>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</si>
  <si>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</si>
  <si>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</si>
  <si>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</si>
  <si>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</si>
  <si>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</si>
  <si>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</si>
  <si>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</si>
  <si>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</si>
  <si>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</si>
  <si>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</si>
  <si>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</si>
  <si>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</si>
  <si>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</si>
  <si>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</si>
  <si>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</si>
  <si>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</si>
  <si>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</si>
  <si>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</si>
  <si>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</si>
  <si>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</si>
  <si>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</si>
  <si>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</si>
  <si>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</si>
  <si>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</si>
  <si>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</si>
  <si>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</si>
  <si>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</si>
  <si>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</si>
  <si>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</si>
  <si>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</si>
  <si>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</si>
  <si>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</si>
  <si>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</si>
  <si>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</si>
  <si>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</si>
  <si>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</si>
  <si>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</si>
  <si>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</si>
  <si>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</si>
  <si>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</si>
  <si>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</si>
  <si>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</si>
  <si>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</si>
  <si>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</si>
  <si>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</si>
  <si>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</si>
  <si>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</si>
  <si>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</si>
  <si>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</si>
  <si>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</si>
  <si>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</si>
  <si>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</si>
  <si>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</si>
  <si>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</si>
  <si>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</si>
  <si>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</si>
  <si>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</si>
  <si>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</si>
  <si>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</si>
  <si>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</si>
  <si>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</si>
  <si>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</si>
  <si>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</si>
  <si>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</si>
  <si>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</si>
  <si>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</si>
  <si>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</si>
  <si>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</si>
  <si>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</si>
  <si>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</si>
  <si>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6.92</t>
  </si>
  <si>
    <t>▲ 3.99</t>
  </si>
  <si>
    <t>▲ 3.71</t>
  </si>
  <si>
    <t>▲ 0.33</t>
  </si>
  <si>
    <t>一般会計</t>
  </si>
  <si>
    <t>介護保険特別会計</t>
  </si>
  <si>
    <t>国民健康保険特別会計</t>
  </si>
  <si>
    <t>後期高齢者医療特別会計</t>
  </si>
  <si>
    <t>簡易水道事業特別会計</t>
  </si>
  <si>
    <t>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</si>
  <si>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</si>
  <si>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</si>
  <si>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</si>
  <si>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</si>
  <si>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</si>
  <si>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</si>
  <si>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</si>
  <si>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</si>
  <si>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</si>
  <si>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</si>
  <si>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西いぶり広域連合</t>
    <rPh sb="0" eb="1">
      <t>ニシ</t>
    </rPh>
    <rPh sb="4" eb="6">
      <t>コウイキ</t>
    </rPh>
    <rPh sb="6" eb="8">
      <t>レンゴウ</t>
    </rPh>
    <phoneticPr fontId="2"/>
  </si>
  <si>
    <t>西胆振行政事務組合</t>
    <rPh sb="0" eb="1">
      <t>ニシ</t>
    </rPh>
    <rPh sb="1" eb="3">
      <t>イブリ</t>
    </rPh>
    <rPh sb="3" eb="5">
      <t>ギョウセイ</t>
    </rPh>
    <rPh sb="5" eb="7">
      <t>ジム</t>
    </rPh>
    <rPh sb="7" eb="9">
      <t>クミアイ</t>
    </rPh>
    <phoneticPr fontId="2"/>
  </si>
  <si>
    <t>(有)オロフレリゾート</t>
    <rPh sb="0" eb="3">
      <t>ユウ</t>
    </rPh>
    <phoneticPr fontId="2"/>
  </si>
  <si>
    <t>(有)壮瞥町リサイクルシステム</t>
    <rPh sb="0" eb="3">
      <t>ユウ</t>
    </rPh>
    <rPh sb="3" eb="6">
      <t>ソウベツチョウ</t>
    </rPh>
    <phoneticPr fontId="2"/>
  </si>
  <si>
    <t>-</t>
    <phoneticPr fontId="2"/>
  </si>
  <si>
    <t>-</t>
    <phoneticPr fontId="2"/>
  </si>
  <si>
    <t>-</t>
    <phoneticPr fontId="2"/>
  </si>
  <si>
    <t>-</t>
    <phoneticPr fontId="2"/>
  </si>
  <si>
    <t>国際交流基金</t>
    <rPh sb="0" eb="2">
      <t>コクサイ</t>
    </rPh>
    <rPh sb="2" eb="4">
      <t>コウリュウ</t>
    </rPh>
    <rPh sb="4" eb="6">
      <t>キキン</t>
    </rPh>
    <phoneticPr fontId="5"/>
  </si>
  <si>
    <t>公共施設等整備基金</t>
    <rPh sb="0" eb="2">
      <t>コウキョウ</t>
    </rPh>
    <rPh sb="2" eb="4">
      <t>シセツ</t>
    </rPh>
    <rPh sb="4" eb="5">
      <t>トウ</t>
    </rPh>
    <rPh sb="5" eb="7">
      <t>セイビ</t>
    </rPh>
    <rPh sb="7" eb="9">
      <t>キキン</t>
    </rPh>
    <phoneticPr fontId="5"/>
  </si>
  <si>
    <t>国鉄胆振線代替輸送確保基金</t>
    <rPh sb="0" eb="13">
      <t>コクテツイブリセンダイタイユソウカクホキキン</t>
    </rPh>
    <phoneticPr fontId="5"/>
  </si>
  <si>
    <t>地域振興基金</t>
    <rPh sb="0" eb="2">
      <t>チイキ</t>
    </rPh>
    <rPh sb="2" eb="4">
      <t>シンコウ</t>
    </rPh>
    <rPh sb="4" eb="6">
      <t>キキン</t>
    </rPh>
    <phoneticPr fontId="5"/>
  </si>
  <si>
    <t>農林漁業振興基金</t>
    <rPh sb="0" eb="2">
      <t>ノウリン</t>
    </rPh>
    <rPh sb="2" eb="4">
      <t>ギョギョウ</t>
    </rPh>
    <rPh sb="4" eb="6">
      <t>シンコウ</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</si>
  <si>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</si>
  <si>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</si>
  <si>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</si>
  <si>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充当可能基金の減少等により増加し、類似団体の水準より高い傾向にある。一方で、有形固定資産減価償却率は類似団体より低い水準にある。主な要因としては役場本庁舎や消防庁舎、こどもセンター、保健センターなど比較的新しい施設が多いことが挙げられる。今後は減価償却率の上昇が見込まれるが、公共施設等総合管理計画に基づき、施設の統廃合や複合化、計画的な更新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</si>
  <si>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</si>
  <si>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</si>
  <si>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</si>
  <si>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</si>
  <si>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</si>
  <si>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</si>
  <si>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将来負担比率は、充当可能基金の減少等により増加している。
　実質公債費比率は、普通交付税や臨時財政対策債発行可能額の減少の影響で、前年度より微増となり、依然高い水準で推移している。
　両比率ともに類似団体を上回っており、地方債の発行を抑制し、計画的な基金への積み立てや充当可能財源の確保に努め、健全な財政運営を図る。</t>
    <rPh sb="40" eb="42">
      <t>フツウ</t>
    </rPh>
    <rPh sb="42" eb="45">
      <t>コウフゼイ</t>
    </rPh>
    <rPh sb="46" eb="48">
      <t>リンジ</t>
    </rPh>
    <rPh sb="48" eb="50">
      <t>ザイセイ</t>
    </rPh>
    <rPh sb="50" eb="52">
      <t>タイサク</t>
    </rPh>
    <rPh sb="52" eb="53">
      <t>サイ</t>
    </rPh>
    <rPh sb="53" eb="55">
      <t>ハッコウ</t>
    </rPh>
    <rPh sb="55" eb="58">
      <t>カノウガク</t>
    </rPh>
    <rPh sb="59" eb="61">
      <t>ゲンショウ</t>
    </rPh>
    <rPh sb="62" eb="64">
      <t>エイキョウ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</si>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</sst>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xmlns:c16r2="http://schemas.microsoft.com/office/drawing/2015/06/chart">
            <c:ext xmlns:c16="http://schemas.microsoft.com/office/drawing/2014/chart" uri="{C3380CC4-5D6E-409C-BE32-E72D297353CC}">
              <c16:uniqueId val="{00000000-4949-4C02-982D-F4076E99DE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412857</c:v>
                </c:pt>
                <c:pt idx="1">
                  <c:v>366089</c:v>
                </c:pt>
                <c:pt idx="2">
                  <c:v>296376</c:v>
                </c:pt>
                <c:pt idx="3">
                  <c:v>292251</c:v>
                </c:pt>
                <c:pt idx="4">
                  <c:v>414794</c:v>
                </c:pt>
              </c:numCache>
            </c:numRef>
          </c:val>
          <c:smooth val="0"/>
          <c:extLst xmlns:c16r2="http://schemas.microsoft.com/office/drawing/2015/06/chart">
            <c:ext xmlns:c16="http://schemas.microsoft.com/office/drawing/2014/chart" uri="{C3380CC4-5D6E-409C-BE32-E72D297353CC}">
              <c16:uniqueId val="{00000001-4949-4C02-982D-F4076E99DECC}"/>
            </c:ext>
          </c:extLst>
        </c:ser>
        <c:dLbls>
          <c:showLegendKey val="0"/>
          <c:showVal val="0"/>
          <c:showCatName val="0"/>
          <c:showSerName val="0"/>
          <c:showPercent val="0"/>
          <c:showBubbleSize val="0"/>
        </c:dLbls>
        <c:marker val="1"/>
        <c:smooth val="0"/>
        <c:axId val="738968280"/>
        <c:axId val="738965144"/>
      </c:lineChart>
      <c:catAx>
        <c:axId val="738968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8965144"/>
        <c:crosses val="autoZero"/>
        <c:auto val="1"/>
        <c:lblAlgn val="ctr"/>
        <c:lblOffset val="100"/>
        <c:tickLblSkip val="1"/>
        <c:tickMarkSkip val="1"/>
        <c:noMultiLvlLbl val="0"/>
      </c:catAx>
      <c:valAx>
        <c:axId val="738965144"/>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8968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5.63</c:v>
                </c:pt>
                <c:pt idx="1">
                  <c:v>4.58</c:v>
                </c:pt>
                <c:pt idx="2">
                  <c:v>5.57</c:v>
                </c:pt>
                <c:pt idx="3">
                  <c:v>4.8099999999999996</c:v>
                </c:pt>
                <c:pt idx="4">
                  <c:v>6.47</c:v>
                </c:pt>
              </c:numCache>
            </c:numRef>
          </c:val>
          <c:extLst xmlns:c16r2="http://schemas.microsoft.com/office/drawing/2015/06/chart">
            <c:ext xmlns:c16="http://schemas.microsoft.com/office/drawing/2014/chart" uri="{C3380CC4-5D6E-409C-BE32-E72D297353CC}">
              <c16:uniqueId val="{00000000-5E8D-4AA0-AAE4-8D661096CB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29.31</c:v>
                </c:pt>
                <c:pt idx="1">
                  <c:v>25.01</c:v>
                </c:pt>
                <c:pt idx="2">
                  <c:v>21.13</c:v>
                </c:pt>
                <c:pt idx="3">
                  <c:v>19.190000000000001</c:v>
                </c:pt>
                <c:pt idx="4">
                  <c:v>17.059999999999999</c:v>
                </c:pt>
              </c:numCache>
            </c:numRef>
          </c:val>
          <c:extLst xmlns:c16r2="http://schemas.microsoft.com/office/drawing/2015/06/chart">
            <c:ext xmlns:c16="http://schemas.microsoft.com/office/drawing/2014/chart" uri="{C3380CC4-5D6E-409C-BE32-E72D297353CC}">
              <c16:uniqueId val="{00000001-5E8D-4AA0-AAE4-8D661096CB82}"/>
            </c:ext>
          </c:extLst>
        </c:ser>
        <c:dLbls>
          <c:showLegendKey val="0"/>
          <c:showVal val="0"/>
          <c:showCatName val="0"/>
          <c:showSerName val="0"/>
          <c:showPercent val="0"/>
          <c:showBubbleSize val="0"/>
        </c:dLbls>
        <c:gapWidth val="250"/>
        <c:overlap val="100"/>
        <c:axId val="738969456"/>
        <c:axId val="738970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3.45</c:v>
                </c:pt>
                <c:pt idx="1">
                  <c:v>-6.92</c:v>
                </c:pt>
                <c:pt idx="2">
                  <c:v>-3.99</c:v>
                </c:pt>
                <c:pt idx="3">
                  <c:v>-3.71</c:v>
                </c:pt>
                <c:pt idx="4">
                  <c:v>-0.33</c:v>
                </c:pt>
              </c:numCache>
            </c:numRef>
          </c:val>
          <c:smooth val="0"/>
          <c:extLst xmlns:c16r2="http://schemas.microsoft.com/office/drawing/2015/06/chart">
            <c:ext xmlns:c16="http://schemas.microsoft.com/office/drawing/2014/chart" uri="{C3380CC4-5D6E-409C-BE32-E72D297353CC}">
              <c16:uniqueId val="{00000002-5E8D-4AA0-AAE4-8D661096CB82}"/>
            </c:ext>
          </c:extLst>
        </c:ser>
        <c:dLbls>
          <c:showLegendKey val="0"/>
          <c:showVal val="0"/>
          <c:showCatName val="0"/>
          <c:showSerName val="0"/>
          <c:showPercent val="0"/>
          <c:showBubbleSize val="0"/>
        </c:dLbls>
        <c:marker val="1"/>
        <c:smooth val="0"/>
        <c:axId val="738969456"/>
        <c:axId val="738970240"/>
      </c:lineChart>
      <c:catAx>
        <c:axId val="73896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38970240"/>
        <c:crosses val="autoZero"/>
        <c:auto val="1"/>
        <c:lblAlgn val="ctr"/>
        <c:lblOffset val="100"/>
        <c:tickLblSkip val="1"/>
        <c:tickMarkSkip val="1"/>
        <c:noMultiLvlLbl val="0"/>
      </c:catAx>
      <c:valAx>
        <c:axId val="73897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96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C0C-4C42-BE24-FD59D10633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C0C-4C42-BE24-FD59D10633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C0C-4C42-BE24-FD59D10633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C0C-4C42-BE24-FD59D10633AB}"/>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0C0C-4C42-BE24-FD59D10633AB}"/>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0C0C-4C42-BE24-FD59D10633A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0C0C-4C42-BE24-FD59D10633A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1.1399999999999999</c:v>
                </c:pt>
                <c:pt idx="2">
                  <c:v>#N/A</c:v>
                </c:pt>
                <c:pt idx="3">
                  <c:v>0.46</c:v>
                </c:pt>
                <c:pt idx="4">
                  <c:v>#N/A</c:v>
                </c:pt>
                <c:pt idx="5">
                  <c:v>1.5</c:v>
                </c:pt>
                <c:pt idx="6">
                  <c:v>#N/A</c:v>
                </c:pt>
                <c:pt idx="7">
                  <c:v>0.62</c:v>
                </c:pt>
                <c:pt idx="8">
                  <c:v>#N/A</c:v>
                </c:pt>
                <c:pt idx="9">
                  <c:v>0.5</c:v>
                </c:pt>
              </c:numCache>
            </c:numRef>
          </c:val>
          <c:extLst xmlns:c16r2="http://schemas.microsoft.com/office/drawing/2015/06/chart">
            <c:ext xmlns:c16="http://schemas.microsoft.com/office/drawing/2014/chart" uri="{C3380CC4-5D6E-409C-BE32-E72D297353CC}">
              <c16:uniqueId val="{00000007-0C0C-4C42-BE24-FD59D10633A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1.19</c:v>
                </c:pt>
                <c:pt idx="2">
                  <c:v>#N/A</c:v>
                </c:pt>
                <c:pt idx="3">
                  <c:v>0.74</c:v>
                </c:pt>
                <c:pt idx="4">
                  <c:v>#N/A</c:v>
                </c:pt>
                <c:pt idx="5">
                  <c:v>0.63</c:v>
                </c:pt>
                <c:pt idx="6">
                  <c:v>#N/A</c:v>
                </c:pt>
                <c:pt idx="7">
                  <c:v>0.8</c:v>
                </c:pt>
                <c:pt idx="8">
                  <c:v>#N/A</c:v>
                </c:pt>
                <c:pt idx="9">
                  <c:v>0.72</c:v>
                </c:pt>
              </c:numCache>
            </c:numRef>
          </c:val>
          <c:extLst xmlns:c16r2="http://schemas.microsoft.com/office/drawing/2015/06/chart">
            <c:ext xmlns:c16="http://schemas.microsoft.com/office/drawing/2014/chart" uri="{C3380CC4-5D6E-409C-BE32-E72D297353CC}">
              <c16:uniqueId val="{00000008-0C0C-4C42-BE24-FD59D10633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5.62</c:v>
                </c:pt>
                <c:pt idx="2">
                  <c:v>#N/A</c:v>
                </c:pt>
                <c:pt idx="3">
                  <c:v>4.58</c:v>
                </c:pt>
                <c:pt idx="4">
                  <c:v>#N/A</c:v>
                </c:pt>
                <c:pt idx="5">
                  <c:v>5.57</c:v>
                </c:pt>
                <c:pt idx="6">
                  <c:v>#N/A</c:v>
                </c:pt>
                <c:pt idx="7">
                  <c:v>4.8</c:v>
                </c:pt>
                <c:pt idx="8">
                  <c:v>#N/A</c:v>
                </c:pt>
                <c:pt idx="9">
                  <c:v>6.47</c:v>
                </c:pt>
              </c:numCache>
            </c:numRef>
          </c:val>
          <c:extLst xmlns:c16r2="http://schemas.microsoft.com/office/drawing/2015/06/chart">
            <c:ext xmlns:c16="http://schemas.microsoft.com/office/drawing/2014/chart" uri="{C3380CC4-5D6E-409C-BE32-E72D297353CC}">
              <c16:uniqueId val="{00000009-0C0C-4C42-BE24-FD59D10633AB}"/>
            </c:ext>
          </c:extLst>
        </c:ser>
        <c:dLbls>
          <c:showLegendKey val="0"/>
          <c:showVal val="0"/>
          <c:showCatName val="0"/>
          <c:showSerName val="0"/>
          <c:showPercent val="0"/>
          <c:showBubbleSize val="0"/>
        </c:dLbls>
        <c:gapWidth val="150"/>
        <c:overlap val="100"/>
        <c:axId val="738965928"/>
        <c:axId val="738972200"/>
      </c:barChart>
      <c:catAx>
        <c:axId val="738965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8972200"/>
        <c:crosses val="autoZero"/>
        <c:auto val="1"/>
        <c:lblAlgn val="ctr"/>
        <c:lblOffset val="100"/>
        <c:tickLblSkip val="1"/>
        <c:tickMarkSkip val="1"/>
        <c:noMultiLvlLbl val="0"/>
      </c:catAx>
      <c:valAx>
        <c:axId val="738972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965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499</c:v>
                </c:pt>
                <c:pt idx="5">
                  <c:v>455</c:v>
                </c:pt>
                <c:pt idx="8">
                  <c:v>437</c:v>
                </c:pt>
                <c:pt idx="11">
                  <c:v>425</c:v>
                </c:pt>
                <c:pt idx="14">
                  <c:v>423</c:v>
                </c:pt>
              </c:numCache>
            </c:numRef>
          </c:val>
          <c:extLst xmlns:c16r2="http://schemas.microsoft.com/office/drawing/2015/06/chart">
            <c:ext xmlns:c16="http://schemas.microsoft.com/office/drawing/2014/chart" uri="{C3380CC4-5D6E-409C-BE32-E72D297353CC}">
              <c16:uniqueId val="{00000000-366F-4157-AA37-D5B78B2EB9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66F-4157-AA37-D5B78B2EB9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19</c:v>
                </c:pt>
                <c:pt idx="3">
                  <c:v>20</c:v>
                </c:pt>
                <c:pt idx="6">
                  <c:v>27</c:v>
                </c:pt>
                <c:pt idx="9">
                  <c:v>26</c:v>
                </c:pt>
                <c:pt idx="12">
                  <c:v>25</c:v>
                </c:pt>
              </c:numCache>
            </c:numRef>
          </c:val>
          <c:extLst xmlns:c16r2="http://schemas.microsoft.com/office/drawing/2015/06/chart">
            <c:ext xmlns:c16="http://schemas.microsoft.com/office/drawing/2014/chart" uri="{C3380CC4-5D6E-409C-BE32-E72D297353CC}">
              <c16:uniqueId val="{00000002-366F-4157-AA37-D5B78B2EB9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c:v>
                </c:pt>
                <c:pt idx="3">
                  <c:v>30</c:v>
                </c:pt>
                <c:pt idx="6">
                  <c:v>11</c:v>
                </c:pt>
                <c:pt idx="9">
                  <c:v>3</c:v>
                </c:pt>
                <c:pt idx="12">
                  <c:v>1</c:v>
                </c:pt>
              </c:numCache>
            </c:numRef>
          </c:val>
          <c:extLst xmlns:c16r2="http://schemas.microsoft.com/office/drawing/2015/06/chart">
            <c:ext xmlns:c16="http://schemas.microsoft.com/office/drawing/2014/chart" uri="{C3380CC4-5D6E-409C-BE32-E72D297353CC}">
              <c16:uniqueId val="{00000003-366F-4157-AA37-D5B78B2EB9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112</c:v>
                </c:pt>
                <c:pt idx="3">
                  <c:v>97</c:v>
                </c:pt>
                <c:pt idx="6">
                  <c:v>95</c:v>
                </c:pt>
                <c:pt idx="9">
                  <c:v>97</c:v>
                </c:pt>
                <c:pt idx="12">
                  <c:v>91</c:v>
                </c:pt>
              </c:numCache>
            </c:numRef>
          </c:val>
          <c:extLst xmlns:c16r2="http://schemas.microsoft.com/office/drawing/2015/06/chart">
            <c:ext xmlns:c16="http://schemas.microsoft.com/office/drawing/2014/chart" uri="{C3380CC4-5D6E-409C-BE32-E72D297353CC}">
              <c16:uniqueId val="{00000004-366F-4157-AA37-D5B78B2EB9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66F-4157-AA37-D5B78B2EB9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66F-4157-AA37-D5B78B2EB9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556</c:v>
                </c:pt>
                <c:pt idx="3">
                  <c:v>528</c:v>
                </c:pt>
                <c:pt idx="6">
                  <c:v>523</c:v>
                </c:pt>
                <c:pt idx="9">
                  <c:v>528</c:v>
                </c:pt>
                <c:pt idx="12">
                  <c:v>529</c:v>
                </c:pt>
              </c:numCache>
            </c:numRef>
          </c:val>
          <c:extLst xmlns:c16r2="http://schemas.microsoft.com/office/drawing/2015/06/chart">
            <c:ext xmlns:c16="http://schemas.microsoft.com/office/drawing/2014/chart" uri="{C3380CC4-5D6E-409C-BE32-E72D297353CC}">
              <c16:uniqueId val="{00000007-366F-4157-AA37-D5B78B2EB958}"/>
            </c:ext>
          </c:extLst>
        </c:ser>
        <c:dLbls>
          <c:showLegendKey val="0"/>
          <c:showVal val="0"/>
          <c:showCatName val="0"/>
          <c:showSerName val="0"/>
          <c:showPercent val="0"/>
          <c:showBubbleSize val="0"/>
        </c:dLbls>
        <c:gapWidth val="100"/>
        <c:overlap val="100"/>
        <c:axId val="738975336"/>
        <c:axId val="738972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219</c:v>
                </c:pt>
                <c:pt idx="2">
                  <c:v>#N/A</c:v>
                </c:pt>
                <c:pt idx="3">
                  <c:v>#N/A</c:v>
                </c:pt>
                <c:pt idx="4">
                  <c:v>220</c:v>
                </c:pt>
                <c:pt idx="5">
                  <c:v>#N/A</c:v>
                </c:pt>
                <c:pt idx="6">
                  <c:v>#N/A</c:v>
                </c:pt>
                <c:pt idx="7">
                  <c:v>219</c:v>
                </c:pt>
                <c:pt idx="8">
                  <c:v>#N/A</c:v>
                </c:pt>
                <c:pt idx="9">
                  <c:v>#N/A</c:v>
                </c:pt>
                <c:pt idx="10">
                  <c:v>229</c:v>
                </c:pt>
                <c:pt idx="11">
                  <c:v>#N/A</c:v>
                </c:pt>
                <c:pt idx="12">
                  <c:v>#N/A</c:v>
                </c:pt>
                <c:pt idx="13">
                  <c:v>223</c:v>
                </c:pt>
                <c:pt idx="14">
                  <c:v>#N/A</c:v>
                </c:pt>
              </c:numCache>
            </c:numRef>
          </c:val>
          <c:smooth val="0"/>
          <c:extLst xmlns:c16r2="http://schemas.microsoft.com/office/drawing/2015/06/chart">
            <c:ext xmlns:c16="http://schemas.microsoft.com/office/drawing/2014/chart" uri="{C3380CC4-5D6E-409C-BE32-E72D297353CC}">
              <c16:uniqueId val="{00000008-366F-4157-AA37-D5B78B2EB958}"/>
            </c:ext>
          </c:extLst>
        </c:ser>
        <c:dLbls>
          <c:showLegendKey val="0"/>
          <c:showVal val="0"/>
          <c:showCatName val="0"/>
          <c:showSerName val="0"/>
          <c:showPercent val="0"/>
          <c:showBubbleSize val="0"/>
        </c:dLbls>
        <c:marker val="1"/>
        <c:smooth val="0"/>
        <c:axId val="738975336"/>
        <c:axId val="738972592"/>
      </c:lineChart>
      <c:catAx>
        <c:axId val="738975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8972592"/>
        <c:crosses val="autoZero"/>
        <c:auto val="1"/>
        <c:lblAlgn val="ctr"/>
        <c:lblOffset val="100"/>
        <c:tickLblSkip val="1"/>
        <c:tickMarkSkip val="1"/>
        <c:noMultiLvlLbl val="0"/>
      </c:catAx>
      <c:valAx>
        <c:axId val="73897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975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3210</c:v>
                </c:pt>
                <c:pt idx="5">
                  <c:v>3060</c:v>
                </c:pt>
                <c:pt idx="8">
                  <c:v>2916</c:v>
                </c:pt>
                <c:pt idx="11">
                  <c:v>2751</c:v>
                </c:pt>
                <c:pt idx="14">
                  <c:v>2784</c:v>
                </c:pt>
              </c:numCache>
            </c:numRef>
          </c:val>
          <c:extLst xmlns:c16r2="http://schemas.microsoft.com/office/drawing/2015/06/chart">
            <c:ext xmlns:c16="http://schemas.microsoft.com/office/drawing/2014/chart" uri="{C3380CC4-5D6E-409C-BE32-E72D297353CC}">
              <c16:uniqueId val="{00000000-78D5-4233-92A0-BC242CBB8C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973</c:v>
                </c:pt>
                <c:pt idx="5">
                  <c:v>925</c:v>
                </c:pt>
                <c:pt idx="8">
                  <c:v>888</c:v>
                </c:pt>
                <c:pt idx="11">
                  <c:v>855</c:v>
                </c:pt>
                <c:pt idx="14">
                  <c:v>821</c:v>
                </c:pt>
              </c:numCache>
            </c:numRef>
          </c:val>
          <c:extLst xmlns:c16r2="http://schemas.microsoft.com/office/drawing/2015/06/chart">
            <c:ext xmlns:c16="http://schemas.microsoft.com/office/drawing/2014/chart" uri="{C3380CC4-5D6E-409C-BE32-E72D297353CC}">
              <c16:uniqueId val="{00000001-78D5-4233-92A0-BC242CBB8C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1643</c:v>
                </c:pt>
                <c:pt idx="5">
                  <c:v>1528</c:v>
                </c:pt>
                <c:pt idx="8">
                  <c:v>1414</c:v>
                </c:pt>
                <c:pt idx="11">
                  <c:v>1338</c:v>
                </c:pt>
                <c:pt idx="14">
                  <c:v>1266</c:v>
                </c:pt>
              </c:numCache>
            </c:numRef>
          </c:val>
          <c:extLst xmlns:c16r2="http://schemas.microsoft.com/office/drawing/2015/06/chart">
            <c:ext xmlns:c16="http://schemas.microsoft.com/office/drawing/2014/chart" uri="{C3380CC4-5D6E-409C-BE32-E72D297353CC}">
              <c16:uniqueId val="{00000002-78D5-4233-92A0-BC242CBB8C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8D5-4233-92A0-BC242CBB8C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8D5-4233-92A0-BC242CBB8C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8D5-4233-92A0-BC242CBB8C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322</c:v>
                </c:pt>
                <c:pt idx="3">
                  <c:v>277</c:v>
                </c:pt>
                <c:pt idx="6">
                  <c:v>263</c:v>
                </c:pt>
                <c:pt idx="9">
                  <c:v>206</c:v>
                </c:pt>
                <c:pt idx="12">
                  <c:v>212</c:v>
                </c:pt>
              </c:numCache>
            </c:numRef>
          </c:val>
          <c:extLst xmlns:c16r2="http://schemas.microsoft.com/office/drawing/2015/06/chart">
            <c:ext xmlns:c16="http://schemas.microsoft.com/office/drawing/2014/chart" uri="{C3380CC4-5D6E-409C-BE32-E72D297353CC}">
              <c16:uniqueId val="{00000006-78D5-4233-92A0-BC242CBB8C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63</c:v>
                </c:pt>
                <c:pt idx="3">
                  <c:v>31</c:v>
                </c:pt>
                <c:pt idx="6">
                  <c:v>18</c:v>
                </c:pt>
                <c:pt idx="9">
                  <c:v>12</c:v>
                </c:pt>
                <c:pt idx="12">
                  <c:v>9</c:v>
                </c:pt>
              </c:numCache>
            </c:numRef>
          </c:val>
          <c:extLst xmlns:c16r2="http://schemas.microsoft.com/office/drawing/2015/06/chart">
            <c:ext xmlns:c16="http://schemas.microsoft.com/office/drawing/2014/chart" uri="{C3380CC4-5D6E-409C-BE32-E72D297353CC}">
              <c16:uniqueId val="{00000007-78D5-4233-92A0-BC242CBB8C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918</c:v>
                </c:pt>
                <c:pt idx="3">
                  <c:v>876</c:v>
                </c:pt>
                <c:pt idx="6">
                  <c:v>867</c:v>
                </c:pt>
                <c:pt idx="9">
                  <c:v>836</c:v>
                </c:pt>
                <c:pt idx="12">
                  <c:v>828</c:v>
                </c:pt>
              </c:numCache>
            </c:numRef>
          </c:val>
          <c:extLst xmlns:c16r2="http://schemas.microsoft.com/office/drawing/2015/06/chart">
            <c:ext xmlns:c16="http://schemas.microsoft.com/office/drawing/2014/chart" uri="{C3380CC4-5D6E-409C-BE32-E72D297353CC}">
              <c16:uniqueId val="{00000008-78D5-4233-92A0-BC242CBB8C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305</c:v>
                </c:pt>
                <c:pt idx="3">
                  <c:v>349</c:v>
                </c:pt>
                <c:pt idx="6">
                  <c:v>328</c:v>
                </c:pt>
                <c:pt idx="9">
                  <c:v>302</c:v>
                </c:pt>
                <c:pt idx="12">
                  <c:v>302</c:v>
                </c:pt>
              </c:numCache>
            </c:numRef>
          </c:val>
          <c:extLst xmlns:c16r2="http://schemas.microsoft.com/office/drawing/2015/06/chart">
            <c:ext xmlns:c16="http://schemas.microsoft.com/office/drawing/2014/chart" uri="{C3380CC4-5D6E-409C-BE32-E72D297353CC}">
              <c16:uniqueId val="{00000009-78D5-4233-92A0-BC242CBB8C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4269</c:v>
                </c:pt>
                <c:pt idx="3">
                  <c:v>4066</c:v>
                </c:pt>
                <c:pt idx="6">
                  <c:v>3843</c:v>
                </c:pt>
                <c:pt idx="9">
                  <c:v>3594</c:v>
                </c:pt>
                <c:pt idx="12">
                  <c:v>3610</c:v>
                </c:pt>
              </c:numCache>
            </c:numRef>
          </c:val>
          <c:extLst xmlns:c16r2="http://schemas.microsoft.com/office/drawing/2015/06/chart">
            <c:ext xmlns:c16="http://schemas.microsoft.com/office/drawing/2014/chart" uri="{C3380CC4-5D6E-409C-BE32-E72D297353CC}">
              <c16:uniqueId val="{0000000A-78D5-4233-92A0-BC242CBB8C5B}"/>
            </c:ext>
          </c:extLst>
        </c:ser>
        <c:dLbls>
          <c:showLegendKey val="0"/>
          <c:showVal val="0"/>
          <c:showCatName val="0"/>
          <c:showSerName val="0"/>
          <c:showPercent val="0"/>
          <c:showBubbleSize val="0"/>
        </c:dLbls>
        <c:gapWidth val="100"/>
        <c:overlap val="100"/>
        <c:axId val="738970632"/>
        <c:axId val="738976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49</c:v>
                </c:pt>
                <c:pt idx="2">
                  <c:v>#N/A</c:v>
                </c:pt>
                <c:pt idx="3">
                  <c:v>#N/A</c:v>
                </c:pt>
                <c:pt idx="4">
                  <c:v>86</c:v>
                </c:pt>
                <c:pt idx="5">
                  <c:v>#N/A</c:v>
                </c:pt>
                <c:pt idx="6">
                  <c:v>#N/A</c:v>
                </c:pt>
                <c:pt idx="7">
                  <c:v>100</c:v>
                </c:pt>
                <c:pt idx="8">
                  <c:v>#N/A</c:v>
                </c:pt>
                <c:pt idx="9">
                  <c:v>#N/A</c:v>
                </c:pt>
                <c:pt idx="10">
                  <c:v>6</c:v>
                </c:pt>
                <c:pt idx="11">
                  <c:v>#N/A</c:v>
                </c:pt>
                <c:pt idx="12">
                  <c:v>#N/A</c:v>
                </c:pt>
                <c:pt idx="13">
                  <c:v>90</c:v>
                </c:pt>
                <c:pt idx="14">
                  <c:v>#N/A</c:v>
                </c:pt>
              </c:numCache>
            </c:numRef>
          </c:val>
          <c:smooth val="0"/>
          <c:extLst xmlns:c16r2="http://schemas.microsoft.com/office/drawing/2015/06/chart">
            <c:ext xmlns:c16="http://schemas.microsoft.com/office/drawing/2014/chart" uri="{C3380CC4-5D6E-409C-BE32-E72D297353CC}">
              <c16:uniqueId val="{0000000B-78D5-4233-92A0-BC242CBB8C5B}"/>
            </c:ext>
          </c:extLst>
        </c:ser>
        <c:dLbls>
          <c:showLegendKey val="0"/>
          <c:showVal val="0"/>
          <c:showCatName val="0"/>
          <c:showSerName val="0"/>
          <c:showPercent val="0"/>
          <c:showBubbleSize val="0"/>
        </c:dLbls>
        <c:marker val="1"/>
        <c:smooth val="0"/>
        <c:axId val="738970632"/>
        <c:axId val="738976904"/>
      </c:lineChart>
      <c:catAx>
        <c:axId val="738970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8976904"/>
        <c:crosses val="autoZero"/>
        <c:auto val="1"/>
        <c:lblAlgn val="ctr"/>
        <c:lblOffset val="100"/>
        <c:tickLblSkip val="1"/>
        <c:tickMarkSkip val="1"/>
        <c:noMultiLvlLbl val="0"/>
      </c:catAx>
      <c:valAx>
        <c:axId val="738976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970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447</c:v>
                </c:pt>
                <c:pt idx="1">
                  <c:v>391</c:v>
                </c:pt>
                <c:pt idx="2">
                  <c:v>349</c:v>
                </c:pt>
              </c:numCache>
            </c:numRef>
          </c:val>
          <c:extLst xmlns:c16r2="http://schemas.microsoft.com/office/drawing/2015/06/chart">
            <c:ext xmlns:c16="http://schemas.microsoft.com/office/drawing/2014/chart" uri="{C3380CC4-5D6E-409C-BE32-E72D297353CC}">
              <c16:uniqueId val="{00000000-D16A-4A55-8347-8205088E19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52</c:v>
                </c:pt>
                <c:pt idx="1">
                  <c:v>42</c:v>
                </c:pt>
                <c:pt idx="2">
                  <c:v>32</c:v>
                </c:pt>
              </c:numCache>
            </c:numRef>
          </c:val>
          <c:extLst xmlns:c16r2="http://schemas.microsoft.com/office/drawing/2015/06/chart">
            <c:ext xmlns:c16="http://schemas.microsoft.com/office/drawing/2014/chart" uri="{C3380CC4-5D6E-409C-BE32-E72D297353CC}">
              <c16:uniqueId val="{00000001-D16A-4A55-8347-8205088E19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901</c:v>
                </c:pt>
                <c:pt idx="1">
                  <c:v>888</c:v>
                </c:pt>
                <c:pt idx="2">
                  <c:v>862</c:v>
                </c:pt>
              </c:numCache>
            </c:numRef>
          </c:val>
          <c:extLst xmlns:c16r2="http://schemas.microsoft.com/office/drawing/2015/06/chart">
            <c:ext xmlns:c16="http://schemas.microsoft.com/office/drawing/2014/chart" uri="{C3380CC4-5D6E-409C-BE32-E72D297353CC}">
              <c16:uniqueId val="{00000002-D16A-4A55-8347-8205088E198B}"/>
            </c:ext>
          </c:extLst>
        </c:ser>
        <c:dLbls>
          <c:showLegendKey val="0"/>
          <c:showVal val="0"/>
          <c:showCatName val="0"/>
          <c:showSerName val="0"/>
          <c:showPercent val="0"/>
          <c:showBubbleSize val="0"/>
        </c:dLbls>
        <c:gapWidth val="120"/>
        <c:overlap val="100"/>
        <c:axId val="738973376"/>
        <c:axId val="738973768"/>
      </c:barChart>
      <c:catAx>
        <c:axId val="738973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8973768"/>
        <c:crosses val="autoZero"/>
        <c:auto val="1"/>
        <c:lblAlgn val="ctr"/>
        <c:lblOffset val="100"/>
        <c:tickLblSkip val="1"/>
        <c:tickMarkSkip val="1"/>
        <c:noMultiLvlLbl val="0"/>
      </c:catAx>
      <c:valAx>
        <c:axId val="738973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8973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BE5-4C15-8CC2-BA008EEDC3E6}"/>
                </c:ext>
                <c:ext xmlns:c15="http://schemas.microsoft.com/office/drawing/2012/chart" uri="{CE6537A1-D6FC-4f65-9D91-7224C49458BB}">
                  <c15:dlblFieldTable>
                    <c15:dlblFTEntry>
                      <c15:txfldGUID>{D46B096C-CFBE-4CC2-99F7-1E7CD51C6741}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BE5-4C15-8CC2-BA008EEDC3E6}"/>
                </c:ext>
                <c:ext xmlns:c15="http://schemas.microsoft.com/office/drawing/2012/chart" uri="{CE6537A1-D6FC-4f65-9D91-7224C49458BB}">
                  <c15:dlblFieldTable>
                    <c15:dlblFTEntry>
                      <c15:txfldGUID>{4953492F-CFCB-4A61-AB29-DE6EF5B6D84C}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BE5-4C15-8CC2-BA008EEDC3E6}"/>
                </c:ext>
                <c:ext xmlns:c15="http://schemas.microsoft.com/office/drawing/2012/chart" uri="{CE6537A1-D6FC-4f65-9D91-7224C49458BB}">
                  <c15:dlblFieldTable>
                    <c15:dlblFTEntry>
                      <c15:txfldGUID>{AC3278B4-EBBB-4B0D-B9E0-73D38C0283CB}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BE5-4C15-8CC2-BA008EEDC3E6}"/>
                </c:ext>
                <c:ext xmlns:c15="http://schemas.microsoft.com/office/drawing/2012/chart" uri="{CE6537A1-D6FC-4f65-9D91-7224C49458BB}">
                  <c15:dlblFieldTable>
                    <c15:dlblFTEntry>
                      <c15:txfldGUID>{0174A452-D3D5-40F7-AA1D-E5C9E6085E48}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BE5-4C15-8CC2-BA008EEDC3E6}"/>
                </c:ext>
                <c:ext xmlns:c15="http://schemas.microsoft.com/office/drawing/2012/chart" uri="{CE6537A1-D6FC-4f65-9D91-7224C49458BB}">
                  <c15:dlblFieldTable>
                    <c15:dlblFTEntry>
                      <c15:txfldGUID>{F78D8B22-A50C-4E7F-A055-4A25F5A49772}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BE5-4C15-8CC2-BA008EEDC3E6}"/>
                </c:ext>
                <c:ext xmlns:c15="http://schemas.microsoft.com/office/drawing/2012/chart" uri="{CE6537A1-D6FC-4f65-9D91-7224C49458BB}">
                  <c15:dlblFieldTable>
                    <c15:dlblFTEntry>
                      <c15:txfldGUID>{6560708F-9E41-49E8-97AA-BA3AA02B8F2A}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BE5-4C15-8CC2-BA008EEDC3E6}"/>
                </c:ext>
                <c:ext xmlns:c15="http://schemas.microsoft.com/office/drawing/2012/chart" uri="{CE6537A1-D6FC-4f65-9D91-7224C49458BB}">
                  <c15:dlblFieldTable>
                    <c15:dlblFTEntry>
                      <c15:txfldGUID>{EE6C70E9-398A-4D5A-A411-901E6C21B25A}</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2.977913734873387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BE5-4C15-8CC2-BA008EEDC3E6}"/>
                </c:ext>
                <c:ext xmlns:c15="http://schemas.microsoft.com/office/drawing/2012/chart" uri="{CE6537A1-D6FC-4f65-9D91-7224C49458BB}">
                  <c15:dlblFieldTable>
                    <c15:dlblFTEntry>
                      <c15:txfldGUID>{CF79ECE3-5E04-4F74-BAC9-E9ADF5640065}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BE5-4C15-8CC2-BA008EEDC3E6}"/>
                </c:ext>
                <c:ext xmlns:c15="http://schemas.microsoft.com/office/drawing/2012/chart" uri="{CE6537A1-D6FC-4f65-9D91-7224C49458BB}">
                  <c15:dlblFieldTable>
                    <c15:dlblFTEntry>
                      <c15:txfldGUID>{7A7D9445-54D5-4AAB-93C6-051F9E64755E}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54.4</c:v>
                </c:pt>
                <c:pt idx="16">
                  <c:v>56.1</c:v>
                </c:pt>
                <c:pt idx="24">
                  <c:v>57.8</c:v>
                </c:pt>
                <c:pt idx="32">
                  <c:v>59</c:v>
                </c:pt>
              </c:numCache>
            </c:numRef>
          </c:xVal>
          <c:yVal>
            <c:numRef>
              <c:f>公会計指標分析・財政指標組合せ分析表!$BP$51:$DC$51</c:f>
              <c:numCache>
                <c:formatCode>#,##0.0;"▲ "#,##0.0</c:formatCode>
                <c:ptCount val="40"/>
                <c:pt idx="0">
                  <c:v>2.6</c:v>
                </c:pt>
                <c:pt idx="8">
                  <c:v>4.7</c:v>
                </c:pt>
                <c:pt idx="16">
                  <c:v>5.6</c:v>
                </c:pt>
                <c:pt idx="24">
                  <c:v>0.3</c:v>
                </c:pt>
                <c:pt idx="32">
                  <c:v>5.2</c:v>
                </c:pt>
              </c:numCache>
            </c:numRef>
          </c:yVal>
          <c:smooth val="0"/>
          <c:extLst xmlns:c16r2="http://schemas.microsoft.com/office/drawing/2015/06/chart">
            <c:ext xmlns:c16="http://schemas.microsoft.com/office/drawing/2014/chart" uri="{C3380CC4-5D6E-409C-BE32-E72D297353CC}">
              <c16:uniqueId val="{00000009-1BE5-4C15-8CC2-BA008EEDC3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BE5-4C15-8CC2-BA008EEDC3E6}"/>
                </c:ext>
                <c:ext xmlns:c15="http://schemas.microsoft.com/office/drawing/2012/chart" uri="{CE6537A1-D6FC-4f65-9D91-7224C49458BB}">
                  <c15:dlblFieldTable>
                    <c15:dlblFTEntry>
                      <c15:txfldGUID>{2547B6DA-0871-41C0-8C9F-4F0DB5950D08}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BE5-4C15-8CC2-BA008EEDC3E6}"/>
                </c:ext>
                <c:ext xmlns:c15="http://schemas.microsoft.com/office/drawing/2012/chart" uri="{CE6537A1-D6FC-4f65-9D91-7224C49458BB}">
                  <c15:dlblFieldTable>
                    <c15:dlblFTEntry>
                      <c15:txfldGUID>{CB5BC56F-CE7D-4AC1-A67C-DB1C4F1B56FE}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BE5-4C15-8CC2-BA008EEDC3E6}"/>
                </c:ext>
                <c:ext xmlns:c15="http://schemas.microsoft.com/office/drawing/2012/chart" uri="{CE6537A1-D6FC-4f65-9D91-7224C49458BB}">
                  <c15:dlblFieldTable>
                    <c15:dlblFTEntry>
                      <c15:txfldGUID>{53643166-CABD-40B0-AEC3-89E80918159D}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BE5-4C15-8CC2-BA008EEDC3E6}"/>
                </c:ext>
                <c:ext xmlns:c15="http://schemas.microsoft.com/office/drawing/2012/chart" uri="{CE6537A1-D6FC-4f65-9D91-7224C49458BB}">
                  <c15:dlblFieldTable>
                    <c15:dlblFTEntry>
                      <c15:txfldGUID>{B2D0FDAA-A5A1-4873-9A31-B3DF0E7BA398}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BE5-4C15-8CC2-BA008EEDC3E6}"/>
                </c:ext>
                <c:ext xmlns:c15="http://schemas.microsoft.com/office/drawing/2012/chart" uri="{CE6537A1-D6FC-4f65-9D91-7224C49458BB}">
                  <c15:dlblFieldTable>
                    <c15:dlblFTEntry>
                      <c15:txfldGUID>{9E2336F1-705E-4774-99C7-3D587435EC06}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BE5-4C15-8CC2-BA008EEDC3E6}"/>
                </c:ext>
                <c:ext xmlns:c15="http://schemas.microsoft.com/office/drawing/2012/chart" uri="{CE6537A1-D6FC-4f65-9D91-7224C49458BB}">
                  <c15:dlblFieldTable>
                    <c15:dlblFTEntry>
                      <c15:txfldGUID>{DB41271D-2A96-4231-8211-1BE93CD51633}</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4511263590411005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BE5-4C15-8CC2-BA008EEDC3E6}"/>
                </c:ext>
                <c:ext xmlns:c15="http://schemas.microsoft.com/office/drawing/2012/chart" uri="{CE6537A1-D6FC-4f65-9D91-7224C49458BB}">
                  <c15:dlblFieldTable>
                    <c15:dlblFTEntry>
                      <c15:txfldGUID>{02624B73-0AE1-445F-84EB-7DCC24E792D8}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BE5-4C15-8CC2-BA008EEDC3E6}"/>
                </c:ext>
                <c:ext xmlns:c15="http://schemas.microsoft.com/office/drawing/2012/chart" uri="{CE6537A1-D6FC-4f65-9D91-7224C49458BB}">
                  <c15:dlblFieldTable>
                    <c15:dlblFTEntry>
                      <c15:txfldGUID>{C2A8BE74-3DAF-4521-9404-11F0B930ECB2}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BE5-4C15-8CC2-BA008EEDC3E6}"/>
                </c:ext>
                <c:ext xmlns:c15="http://schemas.microsoft.com/office/drawing/2012/chart" uri="{CE6537A1-D6FC-4f65-9D91-7224C49458BB}">
                  <c15:dlblFieldTable>
                    <c15:dlblFTEntry>
                      <c15:txfldGUID>{E1B2460E-35CE-4989-B8BC-BDF896F08BB3}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pt idx="8">
                  <c:v>56.3</c:v>
                </c:pt>
                <c:pt idx="16">
                  <c:v>57.6</c:v>
                </c:pt>
                <c:pt idx="24">
                  <c:v>58.8</c:v>
                </c:pt>
                <c:pt idx="32">
                  <c:v>59.5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BE5-4C15-8CC2-BA008EEDC3E6}"/>
            </c:ext>
          </c:extLst>
        </c:ser>
        <c:dLbls>
          <c:showLegendKey val="0"/>
          <c:showVal val="1"/>
          <c:showCatName val="0"/>
          <c:showSerName val="0"/>
          <c:showPercent val="0"/>
          <c:showBubbleSize val="0"/>
        </c:dLbls>
        <c:axId val="738982784"/>
        <c:axId val="738987096"/>
      </c:scatterChart>
      <c:valAx>
        <c:axId val="738982784"/>
        <c:scaling>
          <c:orientation val="minMax"/>
          <c:max val="60.1"/>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8987096"/>
        <c:crosses val="autoZero"/>
        <c:crossBetween val="midCat"/>
      </c:valAx>
      <c:valAx>
        <c:axId val="738987096"/>
        <c:scaling>
          <c:orientation val="minMax"/>
          <c:max val="6.6"/>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8982784"/>
        <c:crosses val="autoZero"/>
        <c:crossBetween val="midCat"/>
        <c:majorUnit val="0.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A3-4B40-8E7D-90CF6D62051C}"/>
                </c:ext>
                <c:ext xmlns:c15="http://schemas.microsoft.com/office/drawing/2012/chart" uri="{CE6537A1-D6FC-4f65-9D91-7224C49458BB}">
                  <c15:dlblFieldTable>
                    <c15:dlblFTEntry>
                      <c15:txfldGUID>{F8C4AB18-FD87-4B8E-9D10-7F09E1292511}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A3-4B40-8E7D-90CF6D62051C}"/>
                </c:ext>
                <c:ext xmlns:c15="http://schemas.microsoft.com/office/drawing/2012/chart" uri="{CE6537A1-D6FC-4f65-9D91-7224C49458BB}">
                  <c15:dlblFieldTable>
                    <c15:dlblFTEntry>
                      <c15:txfldGUID>{84C33A79-CBA1-4C05-9D32-7E6EB827866F}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A3-4B40-8E7D-90CF6D62051C}"/>
                </c:ext>
                <c:ext xmlns:c15="http://schemas.microsoft.com/office/drawing/2012/chart" uri="{CE6537A1-D6FC-4f65-9D91-7224C49458BB}">
                  <c15:dlblFieldTable>
                    <c15:dlblFTEntry>
                      <c15:txfldGUID>{2B93EB52-B883-4E06-92F4-9970D8951E43}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A3-4B40-8E7D-90CF6D62051C}"/>
                </c:ext>
                <c:ext xmlns:c15="http://schemas.microsoft.com/office/drawing/2012/chart" uri="{CE6537A1-D6FC-4f65-9D91-7224C49458BB}">
                  <c15:dlblFieldTable>
                    <c15:dlblFTEntry>
                      <c15:txfldGUID>{EAB95EAF-5841-42C8-97C7-539C3EFC4CD8}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A3-4B40-8E7D-90CF6D62051C}"/>
                </c:ext>
                <c:ext xmlns:c15="http://schemas.microsoft.com/office/drawing/2012/chart" uri="{CE6537A1-D6FC-4f65-9D91-7224C49458BB}">
                  <c15:dlblFieldTable>
                    <c15:dlblFTEntry>
                      <c15:txfldGUID>{653A486D-3545-4CF9-A01B-C531464228B6}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A3-4B40-8E7D-90CF6D62051C}"/>
                </c:ext>
                <c:ext xmlns:c15="http://schemas.microsoft.com/office/drawing/2012/chart" uri="{CE6537A1-D6FC-4f65-9D91-7224C49458BB}">
                  <c15:dlblFieldTable>
                    <c15:dlblFTEntry>
                      <c15:txfldGUID>{4FC4767B-B8A4-4797-A67A-A22EF18360CA}</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A3-4B40-8E7D-90CF6D62051C}"/>
                </c:ext>
                <c:ext xmlns:c15="http://schemas.microsoft.com/office/drawing/2012/chart" uri="{CE6537A1-D6FC-4f65-9D91-7224C49458BB}">
                  <c15:dlblFieldTable>
                    <c15:dlblFTEntry>
                      <c15:txfldGUID>{6C6E4C6B-C15A-4AE9-8A3D-A4A509184DBD}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A3-4B40-8E7D-90CF6D62051C}"/>
                </c:ext>
                <c:ext xmlns:c15="http://schemas.microsoft.com/office/drawing/2012/chart" uri="{CE6537A1-D6FC-4f65-9D91-7224C49458BB}">
                  <c15:dlblFieldTable>
                    <c15:dlblFTEntry>
                      <c15:txfldGUID>{3CFB6AFF-67B5-49F6-9129-99F9CEA3CF8C}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A3-4B40-8E7D-90CF6D62051C}"/>
                </c:ext>
                <c:ext xmlns:c15="http://schemas.microsoft.com/office/drawing/2012/chart" uri="{CE6537A1-D6FC-4f65-9D91-7224C49458BB}">
                  <c15:dlblFieldTable>
                    <c15:dlblFTEntry>
                      <c15:txfldGUID>{9282E6AC-802D-4F4E-9717-2F13130CD174}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12.2</c:v>
                </c:pt>
                <c:pt idx="16">
                  <c:v>12</c:v>
                </c:pt>
                <c:pt idx="24">
                  <c:v>12.6</c:v>
                </c:pt>
                <c:pt idx="32">
                  <c:v>12.9</c:v>
                </c:pt>
              </c:numCache>
            </c:numRef>
          </c:xVal>
          <c:yVal>
            <c:numRef>
              <c:f>公会計指標分析・財政指標組合せ分析表!$BP$73:$DC$73</c:f>
              <c:numCache>
                <c:formatCode>#,##0.0;"▲ "#,##0.0</c:formatCode>
                <c:ptCount val="40"/>
                <c:pt idx="0">
                  <c:v>2.6</c:v>
                </c:pt>
                <c:pt idx="8">
                  <c:v>4.7</c:v>
                </c:pt>
                <c:pt idx="16">
                  <c:v>5.6</c:v>
                </c:pt>
                <c:pt idx="24">
                  <c:v>0.3</c:v>
                </c:pt>
                <c:pt idx="32">
                  <c:v>5.2</c:v>
                </c:pt>
              </c:numCache>
            </c:numRef>
          </c:yVal>
          <c:smooth val="0"/>
          <c:extLst xmlns:c16r2="http://schemas.microsoft.com/office/drawing/2015/06/chart">
            <c:ext xmlns:c16="http://schemas.microsoft.com/office/drawing/2014/chart" uri="{C3380CC4-5D6E-409C-BE32-E72D297353CC}">
              <c16:uniqueId val="{00000009-C7A3-4B40-8E7D-90CF6D6205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A3-4B40-8E7D-90CF6D62051C}"/>
                </c:ext>
                <c:ext xmlns:c15="http://schemas.microsoft.com/office/drawing/2012/chart" uri="{CE6537A1-D6FC-4f65-9D91-7224C49458BB}">
                  <c15:dlblFieldTable>
                    <c15:dlblFTEntry>
                      <c15:txfldGUID>{FFF108FE-773F-4D28-AA77-ABEC3ACEE727}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A3-4B40-8E7D-90CF6D62051C}"/>
                </c:ext>
                <c:ext xmlns:c15="http://schemas.microsoft.com/office/drawing/2012/chart" uri="{CE6537A1-D6FC-4f65-9D91-7224C49458BB}">
                  <c15:dlblFieldTable>
                    <c15:dlblFTEntry>
                      <c15:txfldGUID>{A0E76EE0-F293-4CDC-939E-7CF9BFABA59F}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A3-4B40-8E7D-90CF6D62051C}"/>
                </c:ext>
                <c:ext xmlns:c15="http://schemas.microsoft.com/office/drawing/2012/chart" uri="{CE6537A1-D6FC-4f65-9D91-7224C49458BB}">
                  <c15:dlblFieldTable>
                    <c15:dlblFTEntry>
                      <c15:txfldGUID>{2EBE1E22-30AC-4298-A745-D9C31917239F}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A3-4B40-8E7D-90CF6D62051C}"/>
                </c:ext>
                <c:ext xmlns:c15="http://schemas.microsoft.com/office/drawing/2012/chart" uri="{CE6537A1-D6FC-4f65-9D91-7224C49458BB}">
                  <c15:dlblFieldTable>
                    <c15:dlblFTEntry>
                      <c15:txfldGUID>{EA6BC77E-C704-417C-956C-10058914E36C}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A3-4B40-8E7D-90CF6D62051C}"/>
                </c:ext>
                <c:ext xmlns:c15="http://schemas.microsoft.com/office/drawing/2012/chart" uri="{CE6537A1-D6FC-4f65-9D91-7224C49458BB}">
                  <c15:dlblFieldTable>
                    <c15:dlblFTEntry>
                      <c15:txfldGUID>{2B1A1F58-FE10-4B29-9E6A-E1AF9583A828}</c15:txfldGUID>
                      <c15:f>#REF!</c15:f>
                      <c15:dlblFieldTableCache>
                        <c:ptCount val="1"/>
                        <c:pt idx="0">
                          <c:v>#REF!</c:v>
                        </c:pt>
                      </c15:dlblFieldTableCache>
                    </c15:dlblFTEntry>
                  </c15:dlblFieldTable>
                  <c15:showDataLabelsRange val="0"/>
                </c:ext>
              </c:extLst>
            </c:dLbl>
            <c:dLbl>
              <c:idx val="8"/>
              <c:layout>
                <c:manualLayout>
                  <c:x val="-2.4496741722493314E-2"/>
                  <c:y val="-7.187700997392307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A3-4B40-8E7D-90CF6D62051C}"/>
                </c:ext>
                <c:ext xmlns:c15="http://schemas.microsoft.com/office/drawing/2012/chart" uri="{CE6537A1-D6FC-4f65-9D91-7224C49458BB}">
                  <c15:dlblFieldTable>
                    <c15:dlblFTEntry>
                      <c15:txfldGUID>{A4F0BF36-7E4C-4E14-AF41-0337740533FE}</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A3-4B40-8E7D-90CF6D62051C}"/>
                </c:ext>
                <c:ext xmlns:c15="http://schemas.microsoft.com/office/drawing/2012/chart" uri="{CE6537A1-D6FC-4f65-9D91-7224C49458BB}">
                  <c15:dlblFieldTable>
                    <c15:dlblFTEntry>
                      <c15:txfldGUID>{2F2E5100-09E4-46FF-8376-9DEAFF79FE79}</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8.133737286005196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A3-4B40-8E7D-90CF6D62051C}"/>
                </c:ext>
                <c:ext xmlns:c15="http://schemas.microsoft.com/office/drawing/2012/chart" uri="{CE6537A1-D6FC-4f65-9D91-7224C49458BB}">
                  <c15:dlblFieldTable>
                    <c15:dlblFTEntry>
                      <c15:txfldGUID>{823779B9-EF7F-4761-90BF-873169CB5505}</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8771592621692871E-2"/>
                  <c:y val="-3.403555842940680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A3-4B40-8E7D-90CF6D62051C}"/>
                </c:ext>
                <c:ext xmlns:c15="http://schemas.microsoft.com/office/drawing/2012/chart" uri="{CE6537A1-D6FC-4f65-9D91-7224C49458BB}">
                  <c15:dlblFieldTable>
                    <c15:dlblFTEntry>
                      <c15:txfldGUID>{F13E4E74-1CF4-463C-835B-5D47FF8E2FAC}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7A3-4B40-8E7D-90CF6D62051C}"/>
            </c:ext>
          </c:extLst>
        </c:ser>
        <c:dLbls>
          <c:showLegendKey val="0"/>
          <c:showVal val="1"/>
          <c:showCatName val="0"/>
          <c:showSerName val="0"/>
          <c:showPercent val="0"/>
          <c:showBubbleSize val="0"/>
        </c:dLbls>
        <c:axId val="738987488"/>
        <c:axId val="738983568"/>
      </c:scatterChart>
      <c:valAx>
        <c:axId val="738987488"/>
        <c:scaling>
          <c:orientation val="minMax"/>
          <c:max val="13.4"/>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8983568"/>
        <c:crosses val="autoZero"/>
        <c:crossBetween val="midCat"/>
      </c:valAx>
      <c:valAx>
        <c:axId val="738983568"/>
        <c:scaling>
          <c:orientation val="minMax"/>
          <c:max val="6.6"/>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8987488"/>
        <c:crosses val="autoZero"/>
        <c:crossBetween val="midCat"/>
        <c:majorUnit val="0.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地方債の元利償還金の償還ピークである平成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年度を過ぎたため、実質公債費比率の分子は減少傾向にある。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今後も地方債の発行限度額を厳しく管理するとともに、有利な地方債を活用し、実質公債費比率の改善に努める。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年度をピークに減少傾向にあるが、令和元年度においては緊急防災・減災事業債残高の増加により、微増となっている。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年度にマイナスに転じていたが、令和元年度は充当可能基金の減少や緊急防災・減災事業債残高の増加なども影響し、前年度に比べ</a:t>
          </a:r>
          <a:r>
            <a:rPr kumimoji="1" lang="en-US" altLang="ja-JP" sz="1400">
              <a:latin typeface="ＭＳ ゴシック" pitchFamily="49" charset="-128"/>
              <a:ea typeface="ＭＳ ゴシック" pitchFamily="49" charset="-128"/>
            </a:rPr>
            <a:t>8,382</a:t>
          </a:r>
          <a:r>
            <a:rPr kumimoji="1" lang="ja-JP" altLang="en-US" sz="1400">
              <a:latin typeface="ＭＳ ゴシック" pitchFamily="49" charset="-128"/>
              <a:ea typeface="ＭＳ ゴシック" pitchFamily="49" charset="-128"/>
            </a:rPr>
            <a:t>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今後も地方債の発行を抑制するとともに、計画的な基金への積み立てなどを行い、充当可能財源の確保に取り組み、将来負担比率の低減に努める。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万円となった主な要因として、近年の普通交付税や臨時財政対策債の減少などによる財源不足分を補うために財政調整基金を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万円取り崩したことなどがあげられる。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公共施設等整備基金：本町における公用または公共の用に供する施設の整備等に要する資金に充当する。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国鉄胆振線代替輸送確保基金：日本国有鉄道経営再建特別措置法に基づく代替輸送事業の財政需要に充当する。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国際交流基金：中学生フィンランド国派遣事業や外国語教育推進事業へ財源充当したことによる減。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国鉄胆振線代替輸送確保基金：胆振線代替バス運行維持費補助事業や通学定期補助事業へ財源充当したことによる減。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地域振興基金：原資となった寄附金で指定された使途である道路維持経費や公共施設の環境整備事業へ財源充当したことによる減。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国鉄胆振線代替輸送確保基金：胆振線代替バス運行維持費補助事業と通学定期補助事業へ財源充当を継続するため、毎年度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近年の普通交付税や臨時財政対策債の減少などによる財政調整基金の繰入額増加のため。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事業の見直しや経常経費の削減に努め、基金への積み立てが可能になるよう努める。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経費削減を図り、基金残高の増加に努める。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
2,424
205.01
4,181,669
4,044,957
132,587
2,048,210
3,610,210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役場本庁舎や消防庁舎、こどもセンター、保健センターなど比較的新しい施設が多いこともあり、有形固定資産減価償却率は類似団体より低い傾向にある。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67" name="直線コネクタ 66"/>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68" name="有形固定資産減価償却率最小値テキスト"/>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69" name="直線コネクタ 68"/>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0"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1" name="直線コネクタ 70"/>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72" name="有形固定資産減価償却率平均値テキスト"/>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73" name="フローチャート: 判断 72"/>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74" name="フローチャート: 判断 73"/>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75" name="フローチャート: 判断 74"/>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76" name="フローチャート: 判断 75"/>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77" name="フローチャート: 判断 76"/>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18597</xdr:rowOff>
    </xdr:from>
    <xdr:to>
      <xdr:col>23</xdr:col>
      <xdr:colOff>136525</xdr:colOff>
      <xdr:row>31</xdr:row>
      <xdr:rowOff>120197</xdr:rowOff>
    </xdr:to>
    <xdr:sp macro="" textlink="">
      <xdr:nvSpPr>
        <xdr:cNvPr id="83" name="楕円 82"/>
        <xdr:cNvSpPr/>
      </xdr:nvSpPr>
      <xdr:spPr>
        <a:xfrm>
          <a:off x="47117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41474</xdr:rowOff>
    </xdr:from>
    <xdr:ext cx="405111" cy="259045"/>
    <xdr:sp macro="" textlink="">
      <xdr:nvSpPr>
        <xdr:cNvPr id="84" name="有形固定資産減価償却率該当値テキスト"/>
        <xdr:cNvSpPr txBox="1"/>
      </xdr:nvSpPr>
      <xdr:spPr>
        <a:xfrm>
          <a:off x="4813300"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5" name="楕円 84"/>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69397</xdr:rowOff>
    </xdr:to>
    <xdr:cxnSp macro="">
      <xdr:nvCxnSpPr>
        <xdr:cNvPr id="86" name="直線コネクタ 85"/>
        <xdr:cNvCxnSpPr/>
      </xdr:nvCxnSpPr>
      <xdr:spPr>
        <a:xfrm>
          <a:off x="4051300" y="6118860"/>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100602</xdr:rowOff>
    </xdr:from>
    <xdr:to>
      <xdr:col>15</xdr:col>
      <xdr:colOff>187325</xdr:colOff>
      <xdr:row>31</xdr:row>
      <xdr:rowOff>30752</xdr:rowOff>
    </xdr:to>
    <xdr:sp macro="" textlink="">
      <xdr:nvSpPr>
        <xdr:cNvPr id="87" name="楕円 86"/>
        <xdr:cNvSpPr/>
      </xdr:nvSpPr>
      <xdr:spPr>
        <a:xfrm>
          <a:off x="3238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31</xdr:row>
      <xdr:rowOff>32385</xdr:rowOff>
    </xdr:to>
    <xdr:cxnSp macro="">
      <xdr:nvCxnSpPr>
        <xdr:cNvPr id="88" name="直線コネクタ 87"/>
        <xdr:cNvCxnSpPr/>
      </xdr:nvCxnSpPr>
      <xdr:spPr>
        <a:xfrm>
          <a:off x="3289300" y="606642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48169</xdr:rowOff>
    </xdr:from>
    <xdr:to>
      <xdr:col>11</xdr:col>
      <xdr:colOff>187325</xdr:colOff>
      <xdr:row>30</xdr:row>
      <xdr:rowOff>149769</xdr:rowOff>
    </xdr:to>
    <xdr:sp macro="" textlink="">
      <xdr:nvSpPr>
        <xdr:cNvPr id="89" name="楕円 88"/>
        <xdr:cNvSpPr/>
      </xdr:nvSpPr>
      <xdr:spPr>
        <a:xfrm>
          <a:off x="2476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98969</xdr:rowOff>
    </xdr:from>
    <xdr:to>
      <xdr:col>15</xdr:col>
      <xdr:colOff>136525</xdr:colOff>
      <xdr:row>30</xdr:row>
      <xdr:rowOff>151402</xdr:rowOff>
    </xdr:to>
    <xdr:cxnSp macro="">
      <xdr:nvCxnSpPr>
        <xdr:cNvPr id="90" name="直線コネクタ 89"/>
        <xdr:cNvCxnSpPr/>
      </xdr:nvCxnSpPr>
      <xdr:spPr>
        <a:xfrm>
          <a:off x="2527300" y="601399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91" name="楕円 90"/>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98969</xdr:rowOff>
    </xdr:to>
    <xdr:cxnSp macro="">
      <xdr:nvCxnSpPr>
        <xdr:cNvPr id="92" name="直線コネクタ 91"/>
        <xdr:cNvCxnSpPr/>
      </xdr:nvCxnSpPr>
      <xdr:spPr>
        <a:xfrm>
          <a:off x="1765300" y="596773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93" name="n_1aveValue有形固定資産減価償却率"/>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94" name="n_2aveValue有形固定資産減価償却率"/>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95" name="n_3aveValue有形固定資産減価償却率"/>
        <xdr:cNvSpPr txBox="1"/>
      </xdr:nvSpPr>
      <xdr:spPr>
        <a:xfrm>
          <a:off x="2324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96" name="n_4aveValue有形固定資産減価償却率"/>
        <xdr:cNvSpPr txBox="1"/>
      </xdr:nvSpPr>
      <xdr:spPr>
        <a:xfrm>
          <a:off x="1562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97" name="n_1main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47279</xdr:rowOff>
    </xdr:from>
    <xdr:ext cx="405111" cy="259045"/>
    <xdr:sp macro="" textlink="">
      <xdr:nvSpPr>
        <xdr:cNvPr id="98" name="n_2mainValue有形固定資産減価償却率"/>
        <xdr:cNvSpPr txBox="1"/>
      </xdr:nvSpPr>
      <xdr:spPr>
        <a:xfrm>
          <a:off x="3086744" y="579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99" name="n_3mainValue有形固定資産減価償却率"/>
        <xdr:cNvSpPr txBox="1"/>
      </xdr:nvSpPr>
      <xdr:spPr>
        <a:xfrm>
          <a:off x="2324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00" name="n_4mainValue有形固定資産減価償却率"/>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の大型投資事業の抑制などにより、将来負担額は減少傾向にあるものの、小規模団体ながら町立高等学校を有していることや直営で保育所を運営していることから、教職員人件費や臨時保育士賃金などの影響で人件費及び物件費が高い水準にあるため、債務償還比率も類似団体と比べると高くなっている。</a:t>
          </a:r>
        </a:p>
        <a:p>
          <a:r>
            <a:rPr kumimoji="1" lang="ja-JP" altLang="en-US" sz="1100">
              <a:latin typeface="ＭＳ Ｐゴシック" panose="020B0600070205080204" pitchFamily="50" charset="-128"/>
              <a:ea typeface="ＭＳ Ｐゴシック" panose="020B0600070205080204" pitchFamily="50" charset="-128"/>
            </a:rPr>
            <a:t>　引き続き行財政改革を推進し、事業の適正化や事務の効率化に努める。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1" name="直線コネクタ 130"/>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2" name="債務償還比率最小値テキスト"/>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3" name="直線コネクタ 132"/>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36" name="債務償還比率平均値テキスト"/>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37" name="フローチャート: 判断 136"/>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38" name="フローチャート: 判断 137"/>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39" name="フローチャート: 判断 138"/>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0" name="フローチャート: 判断 139"/>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1" name="フローチャート: 判断 140"/>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102262</xdr:rowOff>
    </xdr:from>
    <xdr:to>
      <xdr:col>76</xdr:col>
      <xdr:colOff>73025</xdr:colOff>
      <xdr:row>30</xdr:row>
      <xdr:rowOff>32412</xdr:rowOff>
    </xdr:to>
    <xdr:sp macro="" textlink="">
      <xdr:nvSpPr>
        <xdr:cNvPr id="147" name="楕円 146"/>
        <xdr:cNvSpPr/>
      </xdr:nvSpPr>
      <xdr:spPr>
        <a:xfrm>
          <a:off x="14744700" y="58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80689</xdr:rowOff>
    </xdr:from>
    <xdr:ext cx="469744" cy="259045"/>
    <xdr:sp macro="" textlink="">
      <xdr:nvSpPr>
        <xdr:cNvPr id="148" name="債務償還比率該当値テキスト"/>
        <xdr:cNvSpPr txBox="1"/>
      </xdr:nvSpPr>
      <xdr:spPr>
        <a:xfrm>
          <a:off x="14846300" y="582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100412</xdr:rowOff>
    </xdr:from>
    <xdr:to>
      <xdr:col>72</xdr:col>
      <xdr:colOff>123825</xdr:colOff>
      <xdr:row>30</xdr:row>
      <xdr:rowOff>30562</xdr:rowOff>
    </xdr:to>
    <xdr:sp macro="" textlink="">
      <xdr:nvSpPr>
        <xdr:cNvPr id="149" name="楕円 148"/>
        <xdr:cNvSpPr/>
      </xdr:nvSpPr>
      <xdr:spPr>
        <a:xfrm>
          <a:off x="14033500" y="584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151212</xdr:rowOff>
    </xdr:from>
    <xdr:to>
      <xdr:col>76</xdr:col>
      <xdr:colOff>22225</xdr:colOff>
      <xdr:row>29</xdr:row>
      <xdr:rowOff>153062</xdr:rowOff>
    </xdr:to>
    <xdr:cxnSp macro="">
      <xdr:nvCxnSpPr>
        <xdr:cNvPr id="150" name="直線コネクタ 149"/>
        <xdr:cNvCxnSpPr/>
      </xdr:nvCxnSpPr>
      <xdr:spPr>
        <a:xfrm>
          <a:off x="14084300" y="5894787"/>
          <a:ext cx="711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107505</xdr:rowOff>
    </xdr:from>
    <xdr:to>
      <xdr:col>68</xdr:col>
      <xdr:colOff>123825</xdr:colOff>
      <xdr:row>30</xdr:row>
      <xdr:rowOff>37655</xdr:rowOff>
    </xdr:to>
    <xdr:sp macro="" textlink="">
      <xdr:nvSpPr>
        <xdr:cNvPr id="151" name="楕円 150"/>
        <xdr:cNvSpPr/>
      </xdr:nvSpPr>
      <xdr:spPr>
        <a:xfrm>
          <a:off x="13271500" y="58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151212</xdr:rowOff>
    </xdr:from>
    <xdr:to>
      <xdr:col>72</xdr:col>
      <xdr:colOff>73025</xdr:colOff>
      <xdr:row>29</xdr:row>
      <xdr:rowOff>158305</xdr:rowOff>
    </xdr:to>
    <xdr:cxnSp macro="">
      <xdr:nvCxnSpPr>
        <xdr:cNvPr id="152" name="直線コネクタ 151"/>
        <xdr:cNvCxnSpPr/>
      </xdr:nvCxnSpPr>
      <xdr:spPr>
        <a:xfrm flipV="1">
          <a:off x="13322300" y="5894787"/>
          <a:ext cx="762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102879</xdr:rowOff>
    </xdr:from>
    <xdr:to>
      <xdr:col>64</xdr:col>
      <xdr:colOff>123825</xdr:colOff>
      <xdr:row>30</xdr:row>
      <xdr:rowOff>33029</xdr:rowOff>
    </xdr:to>
    <xdr:sp macro="" textlink="">
      <xdr:nvSpPr>
        <xdr:cNvPr id="153" name="楕円 152"/>
        <xdr:cNvSpPr/>
      </xdr:nvSpPr>
      <xdr:spPr>
        <a:xfrm>
          <a:off x="12509500" y="58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153679</xdr:rowOff>
    </xdr:from>
    <xdr:to>
      <xdr:col>68</xdr:col>
      <xdr:colOff>73025</xdr:colOff>
      <xdr:row>29</xdr:row>
      <xdr:rowOff>158305</xdr:rowOff>
    </xdr:to>
    <xdr:cxnSp macro="">
      <xdr:nvCxnSpPr>
        <xdr:cNvPr id="154" name="直線コネクタ 153"/>
        <xdr:cNvCxnSpPr/>
      </xdr:nvCxnSpPr>
      <xdr:spPr>
        <a:xfrm>
          <a:off x="12560300" y="5897254"/>
          <a:ext cx="762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3411</xdr:rowOff>
    </xdr:from>
    <xdr:to>
      <xdr:col>60</xdr:col>
      <xdr:colOff>123825</xdr:colOff>
      <xdr:row>29</xdr:row>
      <xdr:rowOff>105011</xdr:rowOff>
    </xdr:to>
    <xdr:sp macro="" textlink="">
      <xdr:nvSpPr>
        <xdr:cNvPr id="155" name="楕円 154"/>
        <xdr:cNvSpPr/>
      </xdr:nvSpPr>
      <xdr:spPr>
        <a:xfrm>
          <a:off x="11747500" y="574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54211</xdr:rowOff>
    </xdr:from>
    <xdr:to>
      <xdr:col>64</xdr:col>
      <xdr:colOff>73025</xdr:colOff>
      <xdr:row>29</xdr:row>
      <xdr:rowOff>153679</xdr:rowOff>
    </xdr:to>
    <xdr:cxnSp macro="">
      <xdr:nvCxnSpPr>
        <xdr:cNvPr id="156" name="直線コネクタ 155"/>
        <xdr:cNvCxnSpPr/>
      </xdr:nvCxnSpPr>
      <xdr:spPr>
        <a:xfrm>
          <a:off x="11798300" y="5797786"/>
          <a:ext cx="762000" cy="9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57" name="n_1aveValue債務償還比率"/>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58" name="n_2aveValue債務償還比率"/>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59" name="n_3aveValue債務償還比率"/>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60" name="n_4aveValue債務償還比率"/>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21689</xdr:rowOff>
    </xdr:from>
    <xdr:ext cx="469744" cy="259045"/>
    <xdr:sp macro="" textlink="">
      <xdr:nvSpPr>
        <xdr:cNvPr id="161" name="n_1mainValue債務償還比率"/>
        <xdr:cNvSpPr txBox="1"/>
      </xdr:nvSpPr>
      <xdr:spPr>
        <a:xfrm>
          <a:off x="13836727" y="593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28782</xdr:rowOff>
    </xdr:from>
    <xdr:ext cx="469744" cy="259045"/>
    <xdr:sp macro="" textlink="">
      <xdr:nvSpPr>
        <xdr:cNvPr id="162" name="n_2mainValue債務償還比率"/>
        <xdr:cNvSpPr txBox="1"/>
      </xdr:nvSpPr>
      <xdr:spPr>
        <a:xfrm>
          <a:off x="13087427" y="594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24156</xdr:rowOff>
    </xdr:from>
    <xdr:ext cx="469744" cy="259045"/>
    <xdr:sp macro="" textlink="">
      <xdr:nvSpPr>
        <xdr:cNvPr id="163" name="n_3mainValue債務償還比率"/>
        <xdr:cNvSpPr txBox="1"/>
      </xdr:nvSpPr>
      <xdr:spPr>
        <a:xfrm>
          <a:off x="12325427" y="59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96138</xdr:rowOff>
    </xdr:from>
    <xdr:ext cx="469744" cy="259045"/>
    <xdr:sp macro="" textlink="">
      <xdr:nvSpPr>
        <xdr:cNvPr id="164" name="n_4mainValue債務償還比率"/>
        <xdr:cNvSpPr txBox="1"/>
      </xdr:nvSpPr>
      <xdr:spPr>
        <a:xfrm>
          <a:off x="11563427" y="583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
2,424
205.01
4,181,669
4,044,957
132,587
2,048,210
3,610,210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74" name="楕円 73"/>
        <xdr:cNvSpPr/>
      </xdr:nvSpPr>
      <xdr:spPr>
        <a:xfrm>
          <a:off x="4584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110326</xdr:rowOff>
    </xdr:from>
    <xdr:ext cx="405111" cy="259045"/>
    <xdr:sp macro="" textlink="">
      <xdr:nvSpPr>
        <xdr:cNvPr id="75" name="【道路】&#10;有形固定資産減価償却率該当値テキスト"/>
        <xdr:cNvSpPr txBox="1"/>
      </xdr:nvSpPr>
      <xdr:spPr>
        <a:xfrm>
          <a:off x="4673600" y="645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54791</xdr:rowOff>
    </xdr:from>
    <xdr:to>
      <xdr:col>20</xdr:col>
      <xdr:colOff>38100</xdr:colOff>
      <xdr:row>38</xdr:row>
      <xdr:rowOff>156391</xdr:rowOff>
    </xdr:to>
    <xdr:sp macro="" textlink="">
      <xdr:nvSpPr>
        <xdr:cNvPr id="76" name="楕円 75"/>
        <xdr:cNvSpPr/>
      </xdr:nvSpPr>
      <xdr:spPr>
        <a:xfrm>
          <a:off x="3746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105591</xdr:rowOff>
    </xdr:from>
    <xdr:to>
      <xdr:col>24</xdr:col>
      <xdr:colOff>63500</xdr:colOff>
      <xdr:row>38</xdr:row>
      <xdr:rowOff>138249</xdr:rowOff>
    </xdr:to>
    <xdr:cxnSp macro="">
      <xdr:nvCxnSpPr>
        <xdr:cNvPr id="77" name="直線コネクタ 76"/>
        <xdr:cNvCxnSpPr/>
      </xdr:nvCxnSpPr>
      <xdr:spPr>
        <a:xfrm>
          <a:off x="3797300" y="66206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105591</xdr:rowOff>
    </xdr:to>
    <xdr:cxnSp macro="">
      <xdr:nvCxnSpPr>
        <xdr:cNvPr id="79" name="直線コネクタ 78"/>
        <xdr:cNvCxnSpPr/>
      </xdr:nvCxnSpPr>
      <xdr:spPr>
        <a:xfrm>
          <a:off x="2908300" y="659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76200</xdr:rowOff>
    </xdr:to>
    <xdr:cxnSp macro="">
      <xdr:nvCxnSpPr>
        <xdr:cNvPr id="81" name="直線コネクタ 80"/>
        <xdr:cNvCxnSpPr/>
      </xdr:nvCxnSpPr>
      <xdr:spPr>
        <a:xfrm>
          <a:off x="2019300" y="655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xdr:rowOff>
    </xdr:from>
    <xdr:to>
      <xdr:col>6</xdr:col>
      <xdr:colOff>38100</xdr:colOff>
      <xdr:row>38</xdr:row>
      <xdr:rowOff>102507</xdr:rowOff>
    </xdr:to>
    <xdr:sp macro="" textlink="">
      <xdr:nvSpPr>
        <xdr:cNvPr id="82" name="楕円 81"/>
        <xdr:cNvSpPr/>
      </xdr:nvSpPr>
      <xdr:spPr>
        <a:xfrm>
          <a:off x="1079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51707</xdr:rowOff>
    </xdr:to>
    <xdr:cxnSp macro="">
      <xdr:nvCxnSpPr>
        <xdr:cNvPr id="83" name="直線コネクタ 82"/>
        <xdr:cNvCxnSpPr/>
      </xdr:nvCxnSpPr>
      <xdr:spPr>
        <a:xfrm flipV="1">
          <a:off x="1130300" y="65586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4" name="n_1aveValue【道路】&#10;有形固定資産減価償却率"/>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5" name="n_2aveValue【道路】&#10;有形固定資産減価償却率"/>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6" name="n_3aveValue【道路】&#10;有形固定資産減価償却率"/>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7" name="n_4aveValue【道路】&#10;有形固定資産減価償却率"/>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1469</xdr:rowOff>
    </xdr:from>
    <xdr:ext cx="405111" cy="259045"/>
    <xdr:sp macro="" textlink="">
      <xdr:nvSpPr>
        <xdr:cNvPr id="88" name="n_1mainValue【道路】&#10;有形固定資産減価償却率"/>
        <xdr:cNvSpPr txBox="1"/>
      </xdr:nvSpPr>
      <xdr:spPr>
        <a:xfrm>
          <a:off x="3582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9" name="n_2mainValue【道路】&#10;有形固定資産減価償却率"/>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110870</xdr:rowOff>
    </xdr:from>
    <xdr:ext cx="405111" cy="259045"/>
    <xdr:sp macro="" textlink="">
      <xdr:nvSpPr>
        <xdr:cNvPr id="90" name="n_3mainValue【道路】&#10;有形固定資産減価償却率"/>
        <xdr:cNvSpPr txBox="1"/>
      </xdr:nvSpPr>
      <xdr:spPr>
        <a:xfrm>
          <a:off x="1816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93634</xdr:rowOff>
    </xdr:from>
    <xdr:ext cx="405111" cy="259045"/>
    <xdr:sp macro="" textlink="">
      <xdr:nvSpPr>
        <xdr:cNvPr id="91" name="n_4mainValue【道路】&#10;有形固定資産減価償却率"/>
        <xdr:cNvSpPr txBox="1"/>
      </xdr:nvSpPr>
      <xdr:spPr>
        <a:xfrm>
          <a:off x="927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5" name="直線コネクタ 114"/>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6" name="【道路】&#10;一人当たり延長最小値テキスト"/>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7" name="直線コネクタ 116"/>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8" name="【道路】&#10;一人当たり延長最大値テキスト"/>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9" name="直線コネクタ 118"/>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20" name="【道路】&#10;一人当たり延長平均値テキスト"/>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21" name="フローチャート: 判断 120"/>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22" name="フローチャート: 判断 121"/>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3" name="フローチャート: 判断 122"/>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4" name="フローチャート: 判断 123"/>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5" name="フローチャート: 判断 124"/>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10413</xdr:rowOff>
    </xdr:from>
    <xdr:to>
      <xdr:col>55</xdr:col>
      <xdr:colOff>50800</xdr:colOff>
      <xdr:row>41</xdr:row>
      <xdr:rowOff>112013</xdr:rowOff>
    </xdr:to>
    <xdr:sp macro="" textlink="">
      <xdr:nvSpPr>
        <xdr:cNvPr id="131" name="楕円 130"/>
        <xdr:cNvSpPr/>
      </xdr:nvSpPr>
      <xdr:spPr>
        <a:xfrm>
          <a:off x="10426700" y="70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160290</xdr:rowOff>
    </xdr:from>
    <xdr:ext cx="534377" cy="259045"/>
    <xdr:sp macro="" textlink="">
      <xdr:nvSpPr>
        <xdr:cNvPr id="132" name="【道路】&#10;一人当たり延長該当値テキスト"/>
        <xdr:cNvSpPr txBox="1"/>
      </xdr:nvSpPr>
      <xdr:spPr>
        <a:xfrm>
          <a:off x="10515600" y="701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10179</xdr:rowOff>
    </xdr:from>
    <xdr:to>
      <xdr:col>50</xdr:col>
      <xdr:colOff>165100</xdr:colOff>
      <xdr:row>41</xdr:row>
      <xdr:rowOff>111779</xdr:rowOff>
    </xdr:to>
    <xdr:sp macro="" textlink="">
      <xdr:nvSpPr>
        <xdr:cNvPr id="133" name="楕円 132"/>
        <xdr:cNvSpPr/>
      </xdr:nvSpPr>
      <xdr:spPr>
        <a:xfrm>
          <a:off x="9588500" y="7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60979</xdr:rowOff>
    </xdr:from>
    <xdr:to>
      <xdr:col>55</xdr:col>
      <xdr:colOff>0</xdr:colOff>
      <xdr:row>41</xdr:row>
      <xdr:rowOff>61213</xdr:rowOff>
    </xdr:to>
    <xdr:cxnSp macro="">
      <xdr:nvCxnSpPr>
        <xdr:cNvPr id="134" name="直線コネクタ 133"/>
        <xdr:cNvCxnSpPr/>
      </xdr:nvCxnSpPr>
      <xdr:spPr>
        <a:xfrm>
          <a:off x="9639300" y="7090429"/>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15204</xdr:rowOff>
    </xdr:from>
    <xdr:to>
      <xdr:col>46</xdr:col>
      <xdr:colOff>38100</xdr:colOff>
      <xdr:row>41</xdr:row>
      <xdr:rowOff>116804</xdr:rowOff>
    </xdr:to>
    <xdr:sp macro="" textlink="">
      <xdr:nvSpPr>
        <xdr:cNvPr id="135" name="楕円 134"/>
        <xdr:cNvSpPr/>
      </xdr:nvSpPr>
      <xdr:spPr>
        <a:xfrm>
          <a:off x="8699500" y="70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60979</xdr:rowOff>
    </xdr:from>
    <xdr:to>
      <xdr:col>50</xdr:col>
      <xdr:colOff>114300</xdr:colOff>
      <xdr:row>41</xdr:row>
      <xdr:rowOff>66004</xdr:rowOff>
    </xdr:to>
    <xdr:cxnSp macro="">
      <xdr:nvCxnSpPr>
        <xdr:cNvPr id="136" name="直線コネクタ 135"/>
        <xdr:cNvCxnSpPr/>
      </xdr:nvCxnSpPr>
      <xdr:spPr>
        <a:xfrm flipV="1">
          <a:off x="8750300" y="7090429"/>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17700</xdr:rowOff>
    </xdr:from>
    <xdr:to>
      <xdr:col>41</xdr:col>
      <xdr:colOff>101600</xdr:colOff>
      <xdr:row>41</xdr:row>
      <xdr:rowOff>119300</xdr:rowOff>
    </xdr:to>
    <xdr:sp macro="" textlink="">
      <xdr:nvSpPr>
        <xdr:cNvPr id="137" name="楕円 136"/>
        <xdr:cNvSpPr/>
      </xdr:nvSpPr>
      <xdr:spPr>
        <a:xfrm>
          <a:off x="7810500" y="70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66004</xdr:rowOff>
    </xdr:from>
    <xdr:to>
      <xdr:col>45</xdr:col>
      <xdr:colOff>177800</xdr:colOff>
      <xdr:row>41</xdr:row>
      <xdr:rowOff>68500</xdr:rowOff>
    </xdr:to>
    <xdr:cxnSp macro="">
      <xdr:nvCxnSpPr>
        <xdr:cNvPr id="138" name="直線コネクタ 137"/>
        <xdr:cNvCxnSpPr/>
      </xdr:nvCxnSpPr>
      <xdr:spPr>
        <a:xfrm flipV="1">
          <a:off x="7861300" y="709545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25812</xdr:rowOff>
    </xdr:from>
    <xdr:to>
      <xdr:col>36</xdr:col>
      <xdr:colOff>165100</xdr:colOff>
      <xdr:row>41</xdr:row>
      <xdr:rowOff>127412</xdr:rowOff>
    </xdr:to>
    <xdr:sp macro="" textlink="">
      <xdr:nvSpPr>
        <xdr:cNvPr id="139" name="楕円 138"/>
        <xdr:cNvSpPr/>
      </xdr:nvSpPr>
      <xdr:spPr>
        <a:xfrm>
          <a:off x="6921500" y="70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68500</xdr:rowOff>
    </xdr:from>
    <xdr:to>
      <xdr:col>41</xdr:col>
      <xdr:colOff>50800</xdr:colOff>
      <xdr:row>41</xdr:row>
      <xdr:rowOff>76612</xdr:rowOff>
    </xdr:to>
    <xdr:cxnSp macro="">
      <xdr:nvCxnSpPr>
        <xdr:cNvPr id="140" name="直線コネクタ 139"/>
        <xdr:cNvCxnSpPr/>
      </xdr:nvCxnSpPr>
      <xdr:spPr>
        <a:xfrm flipV="1">
          <a:off x="6972300" y="7097950"/>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41" name="n_1aveValue【道路】&#10;一人当たり延長"/>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42" name="n_2aveValue【道路】&#10;一人当たり延長"/>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43" name="n_3aveValue【道路】&#10;一人当たり延長"/>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44" name="n_4aveValue【道路】&#10;一人当たり延長"/>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102906</xdr:rowOff>
    </xdr:from>
    <xdr:ext cx="534377" cy="259045"/>
    <xdr:sp macro="" textlink="">
      <xdr:nvSpPr>
        <xdr:cNvPr id="145" name="n_1mainValue【道路】&#10;一人当たり延長"/>
        <xdr:cNvSpPr txBox="1"/>
      </xdr:nvSpPr>
      <xdr:spPr>
        <a:xfrm>
          <a:off x="9359411" y="71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107931</xdr:rowOff>
    </xdr:from>
    <xdr:ext cx="534377" cy="259045"/>
    <xdr:sp macro="" textlink="">
      <xdr:nvSpPr>
        <xdr:cNvPr id="146" name="n_2mainValue【道路】&#10;一人当たり延長"/>
        <xdr:cNvSpPr txBox="1"/>
      </xdr:nvSpPr>
      <xdr:spPr>
        <a:xfrm>
          <a:off x="8483111" y="71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110427</xdr:rowOff>
    </xdr:from>
    <xdr:ext cx="534377" cy="259045"/>
    <xdr:sp macro="" textlink="">
      <xdr:nvSpPr>
        <xdr:cNvPr id="147" name="n_3mainValue【道路】&#10;一人当たり延長"/>
        <xdr:cNvSpPr txBox="1"/>
      </xdr:nvSpPr>
      <xdr:spPr>
        <a:xfrm>
          <a:off x="7594111" y="71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118539</xdr:rowOff>
    </xdr:from>
    <xdr:ext cx="534377" cy="259045"/>
    <xdr:sp macro="" textlink="">
      <xdr:nvSpPr>
        <xdr:cNvPr id="148" name="n_4mainValue【道路】&#10;一人当たり延長"/>
        <xdr:cNvSpPr txBox="1"/>
      </xdr:nvSpPr>
      <xdr:spPr>
        <a:xfrm>
          <a:off x="6705111" y="71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74" name="直線コネクタ 173"/>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5"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7"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8" name="直線コネクタ 177"/>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82" name="フローチャート: 判断 181"/>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3" name="フローチャート: 判断 182"/>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84" name="フローチャート: 判断 183"/>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90" name="楕円 189"/>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191" name="【橋りょう・トンネル】&#10;有形固定資産減価償却率該当値テキスト"/>
        <xdr:cNvSpPr txBox="1"/>
      </xdr:nvSpPr>
      <xdr:spPr>
        <a:xfrm>
          <a:off x="4673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146776</xdr:rowOff>
    </xdr:from>
    <xdr:to>
      <xdr:col>20</xdr:col>
      <xdr:colOff>38100</xdr:colOff>
      <xdr:row>60</xdr:row>
      <xdr:rowOff>76926</xdr:rowOff>
    </xdr:to>
    <xdr:sp macro="" textlink="">
      <xdr:nvSpPr>
        <xdr:cNvPr id="192" name="楕円 191"/>
        <xdr:cNvSpPr/>
      </xdr:nvSpPr>
      <xdr:spPr>
        <a:xfrm>
          <a:off x="3746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26126</xdr:rowOff>
    </xdr:from>
    <xdr:to>
      <xdr:col>24</xdr:col>
      <xdr:colOff>63500</xdr:colOff>
      <xdr:row>60</xdr:row>
      <xdr:rowOff>37556</xdr:rowOff>
    </xdr:to>
    <xdr:cxnSp macro="">
      <xdr:nvCxnSpPr>
        <xdr:cNvPr id="193" name="直線コネクタ 192"/>
        <xdr:cNvCxnSpPr/>
      </xdr:nvCxnSpPr>
      <xdr:spPr>
        <a:xfrm>
          <a:off x="3797300" y="103131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128815</xdr:rowOff>
    </xdr:from>
    <xdr:to>
      <xdr:col>15</xdr:col>
      <xdr:colOff>101600</xdr:colOff>
      <xdr:row>60</xdr:row>
      <xdr:rowOff>58965</xdr:rowOff>
    </xdr:to>
    <xdr:sp macro="" textlink="">
      <xdr:nvSpPr>
        <xdr:cNvPr id="194" name="楕円 193"/>
        <xdr:cNvSpPr/>
      </xdr:nvSpPr>
      <xdr:spPr>
        <a:xfrm>
          <a:off x="2857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8165</xdr:rowOff>
    </xdr:from>
    <xdr:to>
      <xdr:col>19</xdr:col>
      <xdr:colOff>177800</xdr:colOff>
      <xdr:row>60</xdr:row>
      <xdr:rowOff>26126</xdr:rowOff>
    </xdr:to>
    <xdr:cxnSp macro="">
      <xdr:nvCxnSpPr>
        <xdr:cNvPr id="195" name="直線コネクタ 194"/>
        <xdr:cNvCxnSpPr/>
      </xdr:nvCxnSpPr>
      <xdr:spPr>
        <a:xfrm>
          <a:off x="2908300" y="1029516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96" name="楕円 195"/>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60</xdr:row>
      <xdr:rowOff>8165</xdr:rowOff>
    </xdr:to>
    <xdr:cxnSp macro="">
      <xdr:nvCxnSpPr>
        <xdr:cNvPr id="197" name="直線コネクタ 196"/>
        <xdr:cNvCxnSpPr/>
      </xdr:nvCxnSpPr>
      <xdr:spPr>
        <a:xfrm>
          <a:off x="2019300" y="102739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8" name="楕円 197"/>
        <xdr:cNvSpPr/>
      </xdr:nvSpPr>
      <xdr:spPr>
        <a:xfrm>
          <a:off x="1079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59</xdr:row>
      <xdr:rowOff>158387</xdr:rowOff>
    </xdr:to>
    <xdr:cxnSp macro="">
      <xdr:nvCxnSpPr>
        <xdr:cNvPr id="199" name="直線コネクタ 198"/>
        <xdr:cNvCxnSpPr/>
      </xdr:nvCxnSpPr>
      <xdr:spPr>
        <a:xfrm>
          <a:off x="1130300" y="1027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201" name="n_2aveValue【橋りょう・トンネル】&#10;有形固定資産減価償却率"/>
        <xdr:cNvSpPr txBox="1"/>
      </xdr:nvSpPr>
      <xdr:spPr>
        <a:xfrm>
          <a:off x="2705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202" name="n_3aveValue【橋りょう・トンネル】&#10;有形固定資産減価償却率"/>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103976</xdr:rowOff>
    </xdr:from>
    <xdr:ext cx="405111" cy="259045"/>
    <xdr:sp macro="" textlink="">
      <xdr:nvSpPr>
        <xdr:cNvPr id="203" name="n_4aveValue【橋りょう・トンネル】&#10;有形固定資産減価償却率"/>
        <xdr:cNvSpPr txBox="1"/>
      </xdr:nvSpPr>
      <xdr:spPr>
        <a:xfrm>
          <a:off x="927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93453</xdr:rowOff>
    </xdr:from>
    <xdr:ext cx="405111" cy="259045"/>
    <xdr:sp macro="" textlink="">
      <xdr:nvSpPr>
        <xdr:cNvPr id="204" name="n_1mainValue【橋りょう・トンネル】&#10;有形固定資産減価償却率"/>
        <xdr:cNvSpPr txBox="1"/>
      </xdr:nvSpPr>
      <xdr:spPr>
        <a:xfrm>
          <a:off x="35820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75492</xdr:rowOff>
    </xdr:from>
    <xdr:ext cx="405111" cy="259045"/>
    <xdr:sp macro="" textlink="">
      <xdr:nvSpPr>
        <xdr:cNvPr id="205" name="n_2mainValue【橋りょう・トンネル】&#10;有形固定資産減価償却率"/>
        <xdr:cNvSpPr txBox="1"/>
      </xdr:nvSpPr>
      <xdr:spPr>
        <a:xfrm>
          <a:off x="2705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206" name="n_3mainValue【橋りょう・トンネル】&#10;有形固定資産減価償却率"/>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207" name="n_4mainValue【橋りょう・トンネル】&#10;有形固定資産減価償却率"/>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23" name="テキスト ボックス 222"/>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25" name="テキスト ボックス 224"/>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7" name="テキスト ボックス 226"/>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31" name="直線コネクタ 230"/>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32" name="【橋りょう・トンネル】&#10;一人当たり有形固定資産（償却資産）額最小値テキスト"/>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33" name="直線コネクタ 232"/>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34" name="【橋りょう・トンネル】&#10;一人当たり有形固定資産（償却資産）額最大値テキスト"/>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35" name="直線コネクタ 234"/>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36" name="【橋りょう・トンネル】&#10;一人当たり有形固定資産（償却資産）額平均値テキスト"/>
        <xdr:cNvSpPr txBox="1"/>
      </xdr:nvSpPr>
      <xdr:spPr>
        <a:xfrm>
          <a:off x="10515600" y="10751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37" name="フローチャート: 判断 236"/>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38" name="フローチャート: 判断 237"/>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9" name="フローチャート: 判断 238"/>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40" name="フローチャート: 判断 239"/>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41" name="フローチャート: 判断 240"/>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112799</xdr:rowOff>
    </xdr:from>
    <xdr:to>
      <xdr:col>55</xdr:col>
      <xdr:colOff>50800</xdr:colOff>
      <xdr:row>64</xdr:row>
      <xdr:rowOff>42949</xdr:rowOff>
    </xdr:to>
    <xdr:sp macro="" textlink="">
      <xdr:nvSpPr>
        <xdr:cNvPr id="247" name="楕円 246"/>
        <xdr:cNvSpPr/>
      </xdr:nvSpPr>
      <xdr:spPr>
        <a:xfrm>
          <a:off x="10426700" y="109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76734</xdr:rowOff>
    </xdr:from>
    <xdr:ext cx="690189" cy="259045"/>
    <xdr:sp macro="" textlink="">
      <xdr:nvSpPr>
        <xdr:cNvPr id="248" name="【橋りょう・トンネル】&#10;一人当たり有形固定資産（償却資産）額該当値テキスト"/>
        <xdr:cNvSpPr txBox="1"/>
      </xdr:nvSpPr>
      <xdr:spPr>
        <a:xfrm>
          <a:off x="10515600" y="10878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114364</xdr:rowOff>
    </xdr:from>
    <xdr:to>
      <xdr:col>50</xdr:col>
      <xdr:colOff>165100</xdr:colOff>
      <xdr:row>64</xdr:row>
      <xdr:rowOff>44514</xdr:rowOff>
    </xdr:to>
    <xdr:sp macro="" textlink="">
      <xdr:nvSpPr>
        <xdr:cNvPr id="249" name="楕円 248"/>
        <xdr:cNvSpPr/>
      </xdr:nvSpPr>
      <xdr:spPr>
        <a:xfrm>
          <a:off x="9588500" y="109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163599</xdr:rowOff>
    </xdr:from>
    <xdr:to>
      <xdr:col>55</xdr:col>
      <xdr:colOff>0</xdr:colOff>
      <xdr:row>63</xdr:row>
      <xdr:rowOff>165164</xdr:rowOff>
    </xdr:to>
    <xdr:cxnSp macro="">
      <xdr:nvCxnSpPr>
        <xdr:cNvPr id="250" name="直線コネクタ 249"/>
        <xdr:cNvCxnSpPr/>
      </xdr:nvCxnSpPr>
      <xdr:spPr>
        <a:xfrm flipV="1">
          <a:off x="9639300" y="10964949"/>
          <a:ext cx="8382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118039</xdr:rowOff>
    </xdr:from>
    <xdr:to>
      <xdr:col>46</xdr:col>
      <xdr:colOff>38100</xdr:colOff>
      <xdr:row>64</xdr:row>
      <xdr:rowOff>48189</xdr:rowOff>
    </xdr:to>
    <xdr:sp macro="" textlink="">
      <xdr:nvSpPr>
        <xdr:cNvPr id="251" name="楕円 250"/>
        <xdr:cNvSpPr/>
      </xdr:nvSpPr>
      <xdr:spPr>
        <a:xfrm>
          <a:off x="8699500" y="109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165164</xdr:rowOff>
    </xdr:from>
    <xdr:to>
      <xdr:col>50</xdr:col>
      <xdr:colOff>114300</xdr:colOff>
      <xdr:row>63</xdr:row>
      <xdr:rowOff>168839</xdr:rowOff>
    </xdr:to>
    <xdr:cxnSp macro="">
      <xdr:nvCxnSpPr>
        <xdr:cNvPr id="252" name="直線コネクタ 251"/>
        <xdr:cNvCxnSpPr/>
      </xdr:nvCxnSpPr>
      <xdr:spPr>
        <a:xfrm flipV="1">
          <a:off x="8750300" y="10966514"/>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119937</xdr:rowOff>
    </xdr:from>
    <xdr:to>
      <xdr:col>41</xdr:col>
      <xdr:colOff>101600</xdr:colOff>
      <xdr:row>64</xdr:row>
      <xdr:rowOff>50087</xdr:rowOff>
    </xdr:to>
    <xdr:sp macro="" textlink="">
      <xdr:nvSpPr>
        <xdr:cNvPr id="253" name="楕円 252"/>
        <xdr:cNvSpPr/>
      </xdr:nvSpPr>
      <xdr:spPr>
        <a:xfrm>
          <a:off x="7810500" y="1092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168839</xdr:rowOff>
    </xdr:from>
    <xdr:to>
      <xdr:col>45</xdr:col>
      <xdr:colOff>177800</xdr:colOff>
      <xdr:row>63</xdr:row>
      <xdr:rowOff>170737</xdr:rowOff>
    </xdr:to>
    <xdr:cxnSp macro="">
      <xdr:nvCxnSpPr>
        <xdr:cNvPr id="254" name="直線コネクタ 253"/>
        <xdr:cNvCxnSpPr/>
      </xdr:nvCxnSpPr>
      <xdr:spPr>
        <a:xfrm flipV="1">
          <a:off x="7861300" y="10970189"/>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120761</xdr:rowOff>
    </xdr:from>
    <xdr:to>
      <xdr:col>36</xdr:col>
      <xdr:colOff>165100</xdr:colOff>
      <xdr:row>64</xdr:row>
      <xdr:rowOff>50911</xdr:rowOff>
    </xdr:to>
    <xdr:sp macro="" textlink="">
      <xdr:nvSpPr>
        <xdr:cNvPr id="255" name="楕円 254"/>
        <xdr:cNvSpPr/>
      </xdr:nvSpPr>
      <xdr:spPr>
        <a:xfrm>
          <a:off x="6921500" y="109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170737</xdr:rowOff>
    </xdr:from>
    <xdr:to>
      <xdr:col>41</xdr:col>
      <xdr:colOff>50800</xdr:colOff>
      <xdr:row>64</xdr:row>
      <xdr:rowOff>111</xdr:rowOff>
    </xdr:to>
    <xdr:cxnSp macro="">
      <xdr:nvCxnSpPr>
        <xdr:cNvPr id="256" name="直線コネクタ 255"/>
        <xdr:cNvCxnSpPr/>
      </xdr:nvCxnSpPr>
      <xdr:spPr>
        <a:xfrm flipV="1">
          <a:off x="6972300" y="10972087"/>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64</xdr:row>
      <xdr:rowOff>36962</xdr:rowOff>
    </xdr:from>
    <xdr:ext cx="690189" cy="259045"/>
    <xdr:sp macro="" textlink="">
      <xdr:nvSpPr>
        <xdr:cNvPr id="257" name="n_1aveValue【橋りょう・トンネル】&#10;一人当たり有形固定資産（償却資産）額"/>
        <xdr:cNvSpPr txBox="1"/>
      </xdr:nvSpPr>
      <xdr:spPr>
        <a:xfrm>
          <a:off x="9281505" y="11009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64</xdr:row>
      <xdr:rowOff>40571</xdr:rowOff>
    </xdr:from>
    <xdr:ext cx="690189" cy="259045"/>
    <xdr:sp macro="" textlink="">
      <xdr:nvSpPr>
        <xdr:cNvPr id="258" name="n_2aveValue【橋りょう・トンネル】&#10;一人当たり有形固定資産（償却資産）額"/>
        <xdr:cNvSpPr txBox="1"/>
      </xdr:nvSpPr>
      <xdr:spPr>
        <a:xfrm>
          <a:off x="8405205" y="11013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59" name="n_3aveValue【橋りょう・トンネル】&#10;一人当たり有形固定資産（償却資産）額"/>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48851</xdr:rowOff>
    </xdr:from>
    <xdr:ext cx="599010" cy="259045"/>
    <xdr:sp macro="" textlink="">
      <xdr:nvSpPr>
        <xdr:cNvPr id="260" name="n_4aveValue【橋りょう・トンネル】&#10;一人当たり有形固定資産（償却資産）額"/>
        <xdr:cNvSpPr txBox="1"/>
      </xdr:nvSpPr>
      <xdr:spPr>
        <a:xfrm>
          <a:off x="6672795" y="110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61041</xdr:rowOff>
    </xdr:from>
    <xdr:ext cx="690189" cy="259045"/>
    <xdr:sp macro="" textlink="">
      <xdr:nvSpPr>
        <xdr:cNvPr id="261" name="n_1mainValue【橋りょう・トンネル】&#10;一人当たり有形固定資産（償却資産）額"/>
        <xdr:cNvSpPr txBox="1"/>
      </xdr:nvSpPr>
      <xdr:spPr>
        <a:xfrm>
          <a:off x="9281505" y="10690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64716</xdr:rowOff>
    </xdr:from>
    <xdr:ext cx="690189" cy="259045"/>
    <xdr:sp macro="" textlink="">
      <xdr:nvSpPr>
        <xdr:cNvPr id="262" name="n_2mainValue【橋りょう・トンネル】&#10;一人当たり有形固定資産（償却資産）額"/>
        <xdr:cNvSpPr txBox="1"/>
      </xdr:nvSpPr>
      <xdr:spPr>
        <a:xfrm>
          <a:off x="8405205" y="10694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64</xdr:row>
      <xdr:rowOff>41214</xdr:rowOff>
    </xdr:from>
    <xdr:ext cx="690189" cy="259045"/>
    <xdr:sp macro="" textlink="">
      <xdr:nvSpPr>
        <xdr:cNvPr id="263" name="n_3mainValue【橋りょう・トンネル】&#10;一人当たり有形固定資産（償却資産）額"/>
        <xdr:cNvSpPr txBox="1"/>
      </xdr:nvSpPr>
      <xdr:spPr>
        <a:xfrm>
          <a:off x="7516205" y="11014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67438</xdr:rowOff>
    </xdr:from>
    <xdr:ext cx="599010" cy="259045"/>
    <xdr:sp macro="" textlink="">
      <xdr:nvSpPr>
        <xdr:cNvPr id="264" name="n_4mainValue【橋りょう・トンネル】&#10;一人当たり有形固定資産（償却資産）額"/>
        <xdr:cNvSpPr txBox="1"/>
      </xdr:nvSpPr>
      <xdr:spPr>
        <a:xfrm>
          <a:off x="6672795" y="1069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94" name="【公営住宅】&#10;有形固定資産減価償却率平均値テキスト"/>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5" name="フローチャート: 判断 294"/>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97" name="フローチャート: 判断 296"/>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98" name="フローチャート: 判断 297"/>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9" name="フローチャート: 判断 298"/>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305" name="楕円 304"/>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306" name="【公営住宅】&#10;有形固定資産減価償却率該当値テキスト"/>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7" name="楕円 306"/>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80</xdr:row>
      <xdr:rowOff>169545</xdr:rowOff>
    </xdr:to>
    <xdr:cxnSp macro="">
      <xdr:nvCxnSpPr>
        <xdr:cNvPr id="308" name="直線コネクタ 307"/>
        <xdr:cNvCxnSpPr/>
      </xdr:nvCxnSpPr>
      <xdr:spPr>
        <a:xfrm>
          <a:off x="3797300" y="138684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309" name="楕円 308"/>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80</xdr:row>
      <xdr:rowOff>152400</xdr:rowOff>
    </xdr:to>
    <xdr:cxnSp macro="">
      <xdr:nvCxnSpPr>
        <xdr:cNvPr id="310" name="直線コネクタ 309"/>
        <xdr:cNvCxnSpPr/>
      </xdr:nvCxnSpPr>
      <xdr:spPr>
        <a:xfrm>
          <a:off x="2908300" y="13858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92075</xdr:rowOff>
    </xdr:from>
    <xdr:to>
      <xdr:col>10</xdr:col>
      <xdr:colOff>165100</xdr:colOff>
      <xdr:row>81</xdr:row>
      <xdr:rowOff>22225</xdr:rowOff>
    </xdr:to>
    <xdr:sp macro="" textlink="">
      <xdr:nvSpPr>
        <xdr:cNvPr id="311" name="楕円 310"/>
        <xdr:cNvSpPr/>
      </xdr:nvSpPr>
      <xdr:spPr>
        <a:xfrm>
          <a:off x="1968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142875</xdr:rowOff>
    </xdr:from>
    <xdr:to>
      <xdr:col>15</xdr:col>
      <xdr:colOff>50800</xdr:colOff>
      <xdr:row>80</xdr:row>
      <xdr:rowOff>142875</xdr:rowOff>
    </xdr:to>
    <xdr:cxnSp macro="">
      <xdr:nvCxnSpPr>
        <xdr:cNvPr id="312" name="直線コネクタ 311"/>
        <xdr:cNvCxnSpPr/>
      </xdr:nvCxnSpPr>
      <xdr:spPr>
        <a:xfrm>
          <a:off x="2019300" y="13858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128270</xdr:rowOff>
    </xdr:from>
    <xdr:to>
      <xdr:col>6</xdr:col>
      <xdr:colOff>38100</xdr:colOff>
      <xdr:row>81</xdr:row>
      <xdr:rowOff>58420</xdr:rowOff>
    </xdr:to>
    <xdr:sp macro="" textlink="">
      <xdr:nvSpPr>
        <xdr:cNvPr id="313" name="楕円 312"/>
        <xdr:cNvSpPr/>
      </xdr:nvSpPr>
      <xdr:spPr>
        <a:xfrm>
          <a:off x="1079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142875</xdr:rowOff>
    </xdr:from>
    <xdr:to>
      <xdr:col>10</xdr:col>
      <xdr:colOff>114300</xdr:colOff>
      <xdr:row>81</xdr:row>
      <xdr:rowOff>7620</xdr:rowOff>
    </xdr:to>
    <xdr:cxnSp macro="">
      <xdr:nvCxnSpPr>
        <xdr:cNvPr id="314" name="直線コネクタ 313"/>
        <xdr:cNvCxnSpPr/>
      </xdr:nvCxnSpPr>
      <xdr:spPr>
        <a:xfrm flipV="1">
          <a:off x="1130300" y="13858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16" name="n_2aveValue【公営住宅】&#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317" name="n_3aveValue【公営住宅】&#10;有形固定資産減価償却率"/>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165752</xdr:rowOff>
    </xdr:from>
    <xdr:ext cx="405111" cy="259045"/>
    <xdr:sp macro="" textlink="">
      <xdr:nvSpPr>
        <xdr:cNvPr id="318" name="n_4aveValue【公営住宅】&#10;有形固定資産減価償却率"/>
        <xdr:cNvSpPr txBox="1"/>
      </xdr:nvSpPr>
      <xdr:spPr>
        <a:xfrm>
          <a:off x="927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9" name="n_1mainValue【公営住宅】&#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320" name="n_2mainValue【公営住宅】&#10;有形固定資産減価償却率"/>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38752</xdr:rowOff>
    </xdr:from>
    <xdr:ext cx="405111" cy="259045"/>
    <xdr:sp macro="" textlink="">
      <xdr:nvSpPr>
        <xdr:cNvPr id="321" name="n_3mainValue【公営住宅】&#10;有形固定資産減価償却率"/>
        <xdr:cNvSpPr txBox="1"/>
      </xdr:nvSpPr>
      <xdr:spPr>
        <a:xfrm>
          <a:off x="1816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74947</xdr:rowOff>
    </xdr:from>
    <xdr:ext cx="405111" cy="259045"/>
    <xdr:sp macro="" textlink="">
      <xdr:nvSpPr>
        <xdr:cNvPr id="322" name="n_4mainValue【公営住宅】&#10;有形固定資産減価償却率"/>
        <xdr:cNvSpPr txBox="1"/>
      </xdr:nvSpPr>
      <xdr:spPr>
        <a:xfrm>
          <a:off x="927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6" name="テキスト ボックス 335"/>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46" name="直線コネクタ 345"/>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47" name="【公営住宅】&#10;一人当たり面積最小値テキスト"/>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48" name="直線コネクタ 347"/>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49" name="【公営住宅】&#10;一人当たり面積最大値テキスト"/>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50" name="直線コネクタ 349"/>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31335</xdr:rowOff>
    </xdr:from>
    <xdr:ext cx="469744" cy="259045"/>
    <xdr:sp macro="" textlink="">
      <xdr:nvSpPr>
        <xdr:cNvPr id="351" name="【公営住宅】&#10;一人当たり面積平均値テキスト"/>
        <xdr:cNvSpPr txBox="1"/>
      </xdr:nvSpPr>
      <xdr:spPr>
        <a:xfrm>
          <a:off x="10515600" y="14604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52" name="フローチャート: 判断 351"/>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53" name="フローチャート: 判断 352"/>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54" name="フローチャート: 判断 353"/>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55" name="フローチャート: 判断 354"/>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56" name="フローチャート: 判断 355"/>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142253</xdr:rowOff>
    </xdr:from>
    <xdr:to>
      <xdr:col>55</xdr:col>
      <xdr:colOff>50800</xdr:colOff>
      <xdr:row>84</xdr:row>
      <xdr:rowOff>72403</xdr:rowOff>
    </xdr:to>
    <xdr:sp macro="" textlink="">
      <xdr:nvSpPr>
        <xdr:cNvPr id="362" name="楕円 361"/>
        <xdr:cNvSpPr/>
      </xdr:nvSpPr>
      <xdr:spPr>
        <a:xfrm>
          <a:off x="10426700" y="1437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165130</xdr:rowOff>
    </xdr:from>
    <xdr:ext cx="534377" cy="259045"/>
    <xdr:sp macro="" textlink="">
      <xdr:nvSpPr>
        <xdr:cNvPr id="363" name="【公営住宅】&#10;一人当たり面積該当値テキスト"/>
        <xdr:cNvSpPr txBox="1"/>
      </xdr:nvSpPr>
      <xdr:spPr>
        <a:xfrm>
          <a:off x="10515600" y="142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141529</xdr:rowOff>
    </xdr:from>
    <xdr:to>
      <xdr:col>50</xdr:col>
      <xdr:colOff>165100</xdr:colOff>
      <xdr:row>84</xdr:row>
      <xdr:rowOff>71679</xdr:rowOff>
    </xdr:to>
    <xdr:sp macro="" textlink="">
      <xdr:nvSpPr>
        <xdr:cNvPr id="364" name="楕円 363"/>
        <xdr:cNvSpPr/>
      </xdr:nvSpPr>
      <xdr:spPr>
        <a:xfrm>
          <a:off x="9588500" y="143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20879</xdr:rowOff>
    </xdr:from>
    <xdr:to>
      <xdr:col>55</xdr:col>
      <xdr:colOff>0</xdr:colOff>
      <xdr:row>84</xdr:row>
      <xdr:rowOff>21603</xdr:rowOff>
    </xdr:to>
    <xdr:cxnSp macro="">
      <xdr:nvCxnSpPr>
        <xdr:cNvPr id="365" name="直線コネクタ 364"/>
        <xdr:cNvCxnSpPr/>
      </xdr:nvCxnSpPr>
      <xdr:spPr>
        <a:xfrm>
          <a:off x="9639300" y="14422679"/>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161913</xdr:rowOff>
    </xdr:from>
    <xdr:to>
      <xdr:col>46</xdr:col>
      <xdr:colOff>38100</xdr:colOff>
      <xdr:row>84</xdr:row>
      <xdr:rowOff>92063</xdr:rowOff>
    </xdr:to>
    <xdr:sp macro="" textlink="">
      <xdr:nvSpPr>
        <xdr:cNvPr id="366" name="楕円 365"/>
        <xdr:cNvSpPr/>
      </xdr:nvSpPr>
      <xdr:spPr>
        <a:xfrm>
          <a:off x="8699500" y="14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20879</xdr:rowOff>
    </xdr:from>
    <xdr:to>
      <xdr:col>50</xdr:col>
      <xdr:colOff>114300</xdr:colOff>
      <xdr:row>84</xdr:row>
      <xdr:rowOff>41263</xdr:rowOff>
    </xdr:to>
    <xdr:cxnSp macro="">
      <xdr:nvCxnSpPr>
        <xdr:cNvPr id="367" name="直線コネクタ 366"/>
        <xdr:cNvCxnSpPr/>
      </xdr:nvCxnSpPr>
      <xdr:spPr>
        <a:xfrm flipV="1">
          <a:off x="8750300" y="1442267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169151</xdr:rowOff>
    </xdr:from>
    <xdr:to>
      <xdr:col>41</xdr:col>
      <xdr:colOff>101600</xdr:colOff>
      <xdr:row>84</xdr:row>
      <xdr:rowOff>99301</xdr:rowOff>
    </xdr:to>
    <xdr:sp macro="" textlink="">
      <xdr:nvSpPr>
        <xdr:cNvPr id="368" name="楕円 367"/>
        <xdr:cNvSpPr/>
      </xdr:nvSpPr>
      <xdr:spPr>
        <a:xfrm>
          <a:off x="7810500" y="14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41263</xdr:rowOff>
    </xdr:from>
    <xdr:to>
      <xdr:col>45</xdr:col>
      <xdr:colOff>177800</xdr:colOff>
      <xdr:row>84</xdr:row>
      <xdr:rowOff>48501</xdr:rowOff>
    </xdr:to>
    <xdr:cxnSp macro="">
      <xdr:nvCxnSpPr>
        <xdr:cNvPr id="369" name="直線コネクタ 368"/>
        <xdr:cNvCxnSpPr/>
      </xdr:nvCxnSpPr>
      <xdr:spPr>
        <a:xfrm flipV="1">
          <a:off x="7861300" y="14443063"/>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149264</xdr:rowOff>
    </xdr:from>
    <xdr:to>
      <xdr:col>36</xdr:col>
      <xdr:colOff>165100</xdr:colOff>
      <xdr:row>84</xdr:row>
      <xdr:rowOff>79414</xdr:rowOff>
    </xdr:to>
    <xdr:sp macro="" textlink="">
      <xdr:nvSpPr>
        <xdr:cNvPr id="370" name="楕円 369"/>
        <xdr:cNvSpPr/>
      </xdr:nvSpPr>
      <xdr:spPr>
        <a:xfrm>
          <a:off x="6921500" y="1437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28614</xdr:rowOff>
    </xdr:from>
    <xdr:to>
      <xdr:col>41</xdr:col>
      <xdr:colOff>50800</xdr:colOff>
      <xdr:row>84</xdr:row>
      <xdr:rowOff>48501</xdr:rowOff>
    </xdr:to>
    <xdr:cxnSp macro="">
      <xdr:nvCxnSpPr>
        <xdr:cNvPr id="371" name="直線コネクタ 370"/>
        <xdr:cNvCxnSpPr/>
      </xdr:nvCxnSpPr>
      <xdr:spPr>
        <a:xfrm>
          <a:off x="6972300" y="14430414"/>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155884</xdr:rowOff>
    </xdr:from>
    <xdr:ext cx="469744" cy="259045"/>
    <xdr:sp macro="" textlink="">
      <xdr:nvSpPr>
        <xdr:cNvPr id="372" name="n_1aveValue【公営住宅】&#10;一人当たり面積"/>
        <xdr:cNvSpPr txBox="1"/>
      </xdr:nvSpPr>
      <xdr:spPr>
        <a:xfrm>
          <a:off x="9391727" y="147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154131</xdr:rowOff>
    </xdr:from>
    <xdr:ext cx="469744" cy="259045"/>
    <xdr:sp macro="" textlink="">
      <xdr:nvSpPr>
        <xdr:cNvPr id="373" name="n_2aveValue【公営住宅】&#10;一人当たり面積"/>
        <xdr:cNvSpPr txBox="1"/>
      </xdr:nvSpPr>
      <xdr:spPr>
        <a:xfrm>
          <a:off x="8515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156455</xdr:rowOff>
    </xdr:from>
    <xdr:ext cx="469744" cy="259045"/>
    <xdr:sp macro="" textlink="">
      <xdr:nvSpPr>
        <xdr:cNvPr id="374" name="n_3aveValue【公営住宅】&#10;一人当たり面積"/>
        <xdr:cNvSpPr txBox="1"/>
      </xdr:nvSpPr>
      <xdr:spPr>
        <a:xfrm>
          <a:off x="7626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375" name="n_4aveValue【公営住宅】&#10;一人当たり面積"/>
        <xdr:cNvSpPr txBox="1"/>
      </xdr:nvSpPr>
      <xdr:spPr>
        <a:xfrm>
          <a:off x="6737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82</xdr:row>
      <xdr:rowOff>88206</xdr:rowOff>
    </xdr:from>
    <xdr:ext cx="534377" cy="259045"/>
    <xdr:sp macro="" textlink="">
      <xdr:nvSpPr>
        <xdr:cNvPr id="376" name="n_1mainValue【公営住宅】&#10;一人当たり面積"/>
        <xdr:cNvSpPr txBox="1"/>
      </xdr:nvSpPr>
      <xdr:spPr>
        <a:xfrm>
          <a:off x="9359411" y="1414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82</xdr:row>
      <xdr:rowOff>108590</xdr:rowOff>
    </xdr:from>
    <xdr:ext cx="534377" cy="259045"/>
    <xdr:sp macro="" textlink="">
      <xdr:nvSpPr>
        <xdr:cNvPr id="377" name="n_2mainValue【公営住宅】&#10;一人当たり面積"/>
        <xdr:cNvSpPr txBox="1"/>
      </xdr:nvSpPr>
      <xdr:spPr>
        <a:xfrm>
          <a:off x="8483111" y="1416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82</xdr:row>
      <xdr:rowOff>115828</xdr:rowOff>
    </xdr:from>
    <xdr:ext cx="534377" cy="259045"/>
    <xdr:sp macro="" textlink="">
      <xdr:nvSpPr>
        <xdr:cNvPr id="378" name="n_3mainValue【公営住宅】&#10;一人当たり面積"/>
        <xdr:cNvSpPr txBox="1"/>
      </xdr:nvSpPr>
      <xdr:spPr>
        <a:xfrm>
          <a:off x="7594111" y="141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82</xdr:row>
      <xdr:rowOff>95941</xdr:rowOff>
    </xdr:from>
    <xdr:ext cx="534377" cy="259045"/>
    <xdr:sp macro="" textlink="">
      <xdr:nvSpPr>
        <xdr:cNvPr id="379" name="n_4mainValue【公営住宅】&#10;一人当たり面積"/>
        <xdr:cNvSpPr txBox="1"/>
      </xdr:nvSpPr>
      <xdr:spPr>
        <a:xfrm>
          <a:off x="6705111" y="1415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21" name="直線コネクタ 420"/>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24" name="【認定こども園・幼稚園・保育所】&#10;有形固定資産減価償却率最大値テキスト"/>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25" name="直線コネクタ 424"/>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26" name="【認定こども園・幼稚園・保育所】&#10;有形固定資産減価償却率平均値テキスト"/>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9" name="フローチャート: 判断 428"/>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30" name="フローチャート: 判断 429"/>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110308</xdr:rowOff>
    </xdr:from>
    <xdr:to>
      <xdr:col>85</xdr:col>
      <xdr:colOff>177800</xdr:colOff>
      <xdr:row>36</xdr:row>
      <xdr:rowOff>40458</xdr:rowOff>
    </xdr:to>
    <xdr:sp macro="" textlink="">
      <xdr:nvSpPr>
        <xdr:cNvPr id="437" name="楕円 436"/>
        <xdr:cNvSpPr/>
      </xdr:nvSpPr>
      <xdr:spPr>
        <a:xfrm>
          <a:off x="162687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133185</xdr:rowOff>
    </xdr:from>
    <xdr:ext cx="405111" cy="259045"/>
    <xdr:sp macro="" textlink="">
      <xdr:nvSpPr>
        <xdr:cNvPr id="438" name="【認定こども園・幼稚園・保育所】&#10;有形固定資産減価償却率該当値テキスト"/>
        <xdr:cNvSpPr txBox="1"/>
      </xdr:nvSpPr>
      <xdr:spPr>
        <a:xfrm>
          <a:off x="16357600" y="59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77651</xdr:rowOff>
    </xdr:from>
    <xdr:to>
      <xdr:col>81</xdr:col>
      <xdr:colOff>101600</xdr:colOff>
      <xdr:row>36</xdr:row>
      <xdr:rowOff>7801</xdr:rowOff>
    </xdr:to>
    <xdr:sp macro="" textlink="">
      <xdr:nvSpPr>
        <xdr:cNvPr id="439" name="楕円 438"/>
        <xdr:cNvSpPr/>
      </xdr:nvSpPr>
      <xdr:spPr>
        <a:xfrm>
          <a:off x="15430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128451</xdr:rowOff>
    </xdr:from>
    <xdr:to>
      <xdr:col>85</xdr:col>
      <xdr:colOff>127000</xdr:colOff>
      <xdr:row>35</xdr:row>
      <xdr:rowOff>161108</xdr:rowOff>
    </xdr:to>
    <xdr:cxnSp macro="">
      <xdr:nvCxnSpPr>
        <xdr:cNvPr id="440" name="直線コネクタ 439"/>
        <xdr:cNvCxnSpPr/>
      </xdr:nvCxnSpPr>
      <xdr:spPr>
        <a:xfrm>
          <a:off x="15481300" y="61292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44994</xdr:rowOff>
    </xdr:from>
    <xdr:to>
      <xdr:col>76</xdr:col>
      <xdr:colOff>165100</xdr:colOff>
      <xdr:row>35</xdr:row>
      <xdr:rowOff>146594</xdr:rowOff>
    </xdr:to>
    <xdr:sp macro="" textlink="">
      <xdr:nvSpPr>
        <xdr:cNvPr id="441" name="楕円 440"/>
        <xdr:cNvSpPr/>
      </xdr:nvSpPr>
      <xdr:spPr>
        <a:xfrm>
          <a:off x="14541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95794</xdr:rowOff>
    </xdr:from>
    <xdr:to>
      <xdr:col>81</xdr:col>
      <xdr:colOff>50800</xdr:colOff>
      <xdr:row>35</xdr:row>
      <xdr:rowOff>128451</xdr:rowOff>
    </xdr:to>
    <xdr:cxnSp macro="">
      <xdr:nvCxnSpPr>
        <xdr:cNvPr id="442" name="直線コネクタ 441"/>
        <xdr:cNvCxnSpPr/>
      </xdr:nvCxnSpPr>
      <xdr:spPr>
        <a:xfrm>
          <a:off x="14592300" y="60965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12337</xdr:rowOff>
    </xdr:from>
    <xdr:to>
      <xdr:col>72</xdr:col>
      <xdr:colOff>38100</xdr:colOff>
      <xdr:row>35</xdr:row>
      <xdr:rowOff>113937</xdr:rowOff>
    </xdr:to>
    <xdr:sp macro="" textlink="">
      <xdr:nvSpPr>
        <xdr:cNvPr id="443" name="楕円 442"/>
        <xdr:cNvSpPr/>
      </xdr:nvSpPr>
      <xdr:spPr>
        <a:xfrm>
          <a:off x="13652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63137</xdr:rowOff>
    </xdr:from>
    <xdr:to>
      <xdr:col>76</xdr:col>
      <xdr:colOff>114300</xdr:colOff>
      <xdr:row>35</xdr:row>
      <xdr:rowOff>95794</xdr:rowOff>
    </xdr:to>
    <xdr:cxnSp macro="">
      <xdr:nvCxnSpPr>
        <xdr:cNvPr id="444" name="直線コネクタ 443"/>
        <xdr:cNvCxnSpPr/>
      </xdr:nvCxnSpPr>
      <xdr:spPr>
        <a:xfrm>
          <a:off x="13703300" y="60638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12337</xdr:rowOff>
    </xdr:from>
    <xdr:to>
      <xdr:col>67</xdr:col>
      <xdr:colOff>101600</xdr:colOff>
      <xdr:row>35</xdr:row>
      <xdr:rowOff>113937</xdr:rowOff>
    </xdr:to>
    <xdr:sp macro="" textlink="">
      <xdr:nvSpPr>
        <xdr:cNvPr id="445" name="楕円 444"/>
        <xdr:cNvSpPr/>
      </xdr:nvSpPr>
      <xdr:spPr>
        <a:xfrm>
          <a:off x="12763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63137</xdr:rowOff>
    </xdr:from>
    <xdr:to>
      <xdr:col>71</xdr:col>
      <xdr:colOff>177800</xdr:colOff>
      <xdr:row>35</xdr:row>
      <xdr:rowOff>63137</xdr:rowOff>
    </xdr:to>
    <xdr:cxnSp macro="">
      <xdr:nvCxnSpPr>
        <xdr:cNvPr id="446" name="直線コネクタ 445"/>
        <xdr:cNvCxnSpPr/>
      </xdr:nvCxnSpPr>
      <xdr:spPr>
        <a:xfrm>
          <a:off x="12814300" y="60638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7" name="n_1aveValue【認定こども園・幼稚園・保育所】&#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48" name="n_2aveValue【認定こども園・幼稚園・保育所】&#10;有形固定資産減価償却率"/>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126292</xdr:rowOff>
    </xdr:from>
    <xdr:ext cx="405111" cy="259045"/>
    <xdr:sp macro="" textlink="">
      <xdr:nvSpPr>
        <xdr:cNvPr id="449" name="n_3aveValue【認定こども園・幼稚園・保育所】&#10;有形固定資産減価償却率"/>
        <xdr:cNvSpPr txBox="1"/>
      </xdr:nvSpPr>
      <xdr:spPr>
        <a:xfrm>
          <a:off x="13500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50"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24328</xdr:rowOff>
    </xdr:from>
    <xdr:ext cx="405111" cy="259045"/>
    <xdr:sp macro="" textlink="">
      <xdr:nvSpPr>
        <xdr:cNvPr id="451" name="n_1mainValue【認定こども園・幼稚園・保育所】&#10;有形固定資産減価償却率"/>
        <xdr:cNvSpPr txBox="1"/>
      </xdr:nvSpPr>
      <xdr:spPr>
        <a:xfrm>
          <a:off x="152660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163121</xdr:rowOff>
    </xdr:from>
    <xdr:ext cx="405111" cy="259045"/>
    <xdr:sp macro="" textlink="">
      <xdr:nvSpPr>
        <xdr:cNvPr id="452" name="n_2mainValue【認定こども園・幼稚園・保育所】&#10;有形固定資産減価償却率"/>
        <xdr:cNvSpPr txBox="1"/>
      </xdr:nvSpPr>
      <xdr:spPr>
        <a:xfrm>
          <a:off x="14389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130464</xdr:rowOff>
    </xdr:from>
    <xdr:ext cx="405111" cy="259045"/>
    <xdr:sp macro="" textlink="">
      <xdr:nvSpPr>
        <xdr:cNvPr id="453" name="n_3mainValue【認定こども園・幼稚園・保育所】&#10;有形固定資産減価償却率"/>
        <xdr:cNvSpPr txBox="1"/>
      </xdr:nvSpPr>
      <xdr:spPr>
        <a:xfrm>
          <a:off x="13500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130464</xdr:rowOff>
    </xdr:from>
    <xdr:ext cx="405111" cy="259045"/>
    <xdr:sp macro="" textlink="">
      <xdr:nvSpPr>
        <xdr:cNvPr id="454" name="n_4mainValue【認定こども園・幼稚園・保育所】&#10;有形固定資産減価償却率"/>
        <xdr:cNvSpPr txBox="1"/>
      </xdr:nvSpPr>
      <xdr:spPr>
        <a:xfrm>
          <a:off x="12611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76" name="直線コネクタ 475"/>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77" name="【認定こども園・幼稚園・保育所】&#10;一人当たり面積最小値テキスト"/>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78" name="直線コネクタ 477"/>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79" name="【認定こども園・幼稚園・保育所】&#10;一人当たり面積最大値テキスト"/>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80" name="直線コネクタ 479"/>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22572</xdr:rowOff>
    </xdr:from>
    <xdr:ext cx="469744" cy="259045"/>
    <xdr:sp macro="" textlink="">
      <xdr:nvSpPr>
        <xdr:cNvPr id="481" name="【認定こども園・幼稚園・保育所】&#10;一人当たり面積平均値テキスト"/>
        <xdr:cNvSpPr txBox="1"/>
      </xdr:nvSpPr>
      <xdr:spPr>
        <a:xfrm>
          <a:off x="22199600" y="670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82" name="フローチャート: 判断 481"/>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83" name="フローチャート: 判断 482"/>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84" name="フローチャート: 判断 483"/>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85" name="フローチャート: 判断 484"/>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486" name="フローチャート: 判断 485"/>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41859</xdr:rowOff>
    </xdr:from>
    <xdr:to>
      <xdr:col>116</xdr:col>
      <xdr:colOff>114300</xdr:colOff>
      <xdr:row>38</xdr:row>
      <xdr:rowOff>143459</xdr:rowOff>
    </xdr:to>
    <xdr:sp macro="" textlink="">
      <xdr:nvSpPr>
        <xdr:cNvPr id="492" name="楕円 491"/>
        <xdr:cNvSpPr/>
      </xdr:nvSpPr>
      <xdr:spPr>
        <a:xfrm>
          <a:off x="22110700" y="65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64736</xdr:rowOff>
    </xdr:from>
    <xdr:ext cx="469744" cy="259045"/>
    <xdr:sp macro="" textlink="">
      <xdr:nvSpPr>
        <xdr:cNvPr id="493" name="【認定こども園・幼稚園・保育所】&#10;一人当たり面積該当値テキスト"/>
        <xdr:cNvSpPr txBox="1"/>
      </xdr:nvSpPr>
      <xdr:spPr>
        <a:xfrm>
          <a:off x="22199600" y="640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40945</xdr:rowOff>
    </xdr:from>
    <xdr:to>
      <xdr:col>112</xdr:col>
      <xdr:colOff>38100</xdr:colOff>
      <xdr:row>38</xdr:row>
      <xdr:rowOff>142545</xdr:rowOff>
    </xdr:to>
    <xdr:sp macro="" textlink="">
      <xdr:nvSpPr>
        <xdr:cNvPr id="494" name="楕円 493"/>
        <xdr:cNvSpPr/>
      </xdr:nvSpPr>
      <xdr:spPr>
        <a:xfrm>
          <a:off x="21272500" y="65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91745</xdr:rowOff>
    </xdr:from>
    <xdr:to>
      <xdr:col>116</xdr:col>
      <xdr:colOff>63500</xdr:colOff>
      <xdr:row>38</xdr:row>
      <xdr:rowOff>92659</xdr:rowOff>
    </xdr:to>
    <xdr:cxnSp macro="">
      <xdr:nvCxnSpPr>
        <xdr:cNvPr id="495" name="直線コネクタ 494"/>
        <xdr:cNvCxnSpPr/>
      </xdr:nvCxnSpPr>
      <xdr:spPr>
        <a:xfrm>
          <a:off x="21323300" y="660684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60147</xdr:rowOff>
    </xdr:from>
    <xdr:to>
      <xdr:col>107</xdr:col>
      <xdr:colOff>101600</xdr:colOff>
      <xdr:row>38</xdr:row>
      <xdr:rowOff>161747</xdr:rowOff>
    </xdr:to>
    <xdr:sp macro="" textlink="">
      <xdr:nvSpPr>
        <xdr:cNvPr id="496" name="楕円 495"/>
        <xdr:cNvSpPr/>
      </xdr:nvSpPr>
      <xdr:spPr>
        <a:xfrm>
          <a:off x="20383500" y="65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91745</xdr:rowOff>
    </xdr:from>
    <xdr:to>
      <xdr:col>111</xdr:col>
      <xdr:colOff>177800</xdr:colOff>
      <xdr:row>38</xdr:row>
      <xdr:rowOff>110947</xdr:rowOff>
    </xdr:to>
    <xdr:cxnSp macro="">
      <xdr:nvCxnSpPr>
        <xdr:cNvPr id="497" name="直線コネクタ 496"/>
        <xdr:cNvCxnSpPr/>
      </xdr:nvCxnSpPr>
      <xdr:spPr>
        <a:xfrm flipV="1">
          <a:off x="20434300" y="660684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69291</xdr:rowOff>
    </xdr:from>
    <xdr:to>
      <xdr:col>102</xdr:col>
      <xdr:colOff>165100</xdr:colOff>
      <xdr:row>38</xdr:row>
      <xdr:rowOff>170891</xdr:rowOff>
    </xdr:to>
    <xdr:sp macro="" textlink="">
      <xdr:nvSpPr>
        <xdr:cNvPr id="498" name="楕円 497"/>
        <xdr:cNvSpPr/>
      </xdr:nvSpPr>
      <xdr:spPr>
        <a:xfrm>
          <a:off x="19494500" y="65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110947</xdr:rowOff>
    </xdr:from>
    <xdr:to>
      <xdr:col>107</xdr:col>
      <xdr:colOff>50800</xdr:colOff>
      <xdr:row>38</xdr:row>
      <xdr:rowOff>120091</xdr:rowOff>
    </xdr:to>
    <xdr:cxnSp macro="">
      <xdr:nvCxnSpPr>
        <xdr:cNvPr id="499" name="直線コネクタ 498"/>
        <xdr:cNvCxnSpPr/>
      </xdr:nvCxnSpPr>
      <xdr:spPr>
        <a:xfrm flipV="1">
          <a:off x="19545300" y="662604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73863</xdr:rowOff>
    </xdr:from>
    <xdr:to>
      <xdr:col>98</xdr:col>
      <xdr:colOff>38100</xdr:colOff>
      <xdr:row>39</xdr:row>
      <xdr:rowOff>4013</xdr:rowOff>
    </xdr:to>
    <xdr:sp macro="" textlink="">
      <xdr:nvSpPr>
        <xdr:cNvPr id="500" name="楕円 499"/>
        <xdr:cNvSpPr/>
      </xdr:nvSpPr>
      <xdr:spPr>
        <a:xfrm>
          <a:off x="18605500" y="65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120091</xdr:rowOff>
    </xdr:from>
    <xdr:to>
      <xdr:col>102</xdr:col>
      <xdr:colOff>114300</xdr:colOff>
      <xdr:row>38</xdr:row>
      <xdr:rowOff>124663</xdr:rowOff>
    </xdr:to>
    <xdr:cxnSp macro="">
      <xdr:nvCxnSpPr>
        <xdr:cNvPr id="501" name="直線コネクタ 500"/>
        <xdr:cNvCxnSpPr/>
      </xdr:nvCxnSpPr>
      <xdr:spPr>
        <a:xfrm flipV="1">
          <a:off x="18656300" y="663519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146931</xdr:rowOff>
    </xdr:from>
    <xdr:ext cx="469744" cy="259045"/>
    <xdr:sp macro="" textlink="">
      <xdr:nvSpPr>
        <xdr:cNvPr id="502" name="n_1aveValue【認定こども園・幼稚園・保育所】&#10;一人当たり面積"/>
        <xdr:cNvSpPr txBox="1"/>
      </xdr:nvSpPr>
      <xdr:spPr>
        <a:xfrm>
          <a:off x="21075727" y="68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140530</xdr:rowOff>
    </xdr:from>
    <xdr:ext cx="469744" cy="259045"/>
    <xdr:sp macro="" textlink="">
      <xdr:nvSpPr>
        <xdr:cNvPr id="503" name="n_2aveValue【認定こども園・幼稚園・保育所】&#10;一人当たり面積"/>
        <xdr:cNvSpPr txBox="1"/>
      </xdr:nvSpPr>
      <xdr:spPr>
        <a:xfrm>
          <a:off x="20199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164304</xdr:rowOff>
    </xdr:from>
    <xdr:ext cx="469744" cy="259045"/>
    <xdr:sp macro="" textlink="">
      <xdr:nvSpPr>
        <xdr:cNvPr id="504" name="n_3aveValue【認定こども園・幼稚園・保育所】&#10;一人当たり面積"/>
        <xdr:cNvSpPr txBox="1"/>
      </xdr:nvSpPr>
      <xdr:spPr>
        <a:xfrm>
          <a:off x="19310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1998</xdr:rowOff>
    </xdr:from>
    <xdr:ext cx="469744" cy="259045"/>
    <xdr:sp macro="" textlink="">
      <xdr:nvSpPr>
        <xdr:cNvPr id="505" name="n_4aveValue【認定こども園・幼稚園・保育所】&#10;一人当たり面積"/>
        <xdr:cNvSpPr txBox="1"/>
      </xdr:nvSpPr>
      <xdr:spPr>
        <a:xfrm>
          <a:off x="18421427" y="685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159072</xdr:rowOff>
    </xdr:from>
    <xdr:ext cx="469744" cy="259045"/>
    <xdr:sp macro="" textlink="">
      <xdr:nvSpPr>
        <xdr:cNvPr id="506" name="n_1mainValue【認定こども園・幼稚園・保育所】&#10;一人当たり面積"/>
        <xdr:cNvSpPr txBox="1"/>
      </xdr:nvSpPr>
      <xdr:spPr>
        <a:xfrm>
          <a:off x="21075727" y="633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6824</xdr:rowOff>
    </xdr:from>
    <xdr:ext cx="469744" cy="259045"/>
    <xdr:sp macro="" textlink="">
      <xdr:nvSpPr>
        <xdr:cNvPr id="507" name="n_2mainValue【認定こども園・幼稚園・保育所】&#10;一人当たり面積"/>
        <xdr:cNvSpPr txBox="1"/>
      </xdr:nvSpPr>
      <xdr:spPr>
        <a:xfrm>
          <a:off x="20199427" y="635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15968</xdr:rowOff>
    </xdr:from>
    <xdr:ext cx="469744" cy="259045"/>
    <xdr:sp macro="" textlink="">
      <xdr:nvSpPr>
        <xdr:cNvPr id="508" name="n_3mainValue【認定こども園・幼稚園・保育所】&#10;一人当たり面積"/>
        <xdr:cNvSpPr txBox="1"/>
      </xdr:nvSpPr>
      <xdr:spPr>
        <a:xfrm>
          <a:off x="19310427" y="63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20540</xdr:rowOff>
    </xdr:from>
    <xdr:ext cx="469744" cy="259045"/>
    <xdr:sp macro="" textlink="">
      <xdr:nvSpPr>
        <xdr:cNvPr id="509" name="n_4mainValue【認定こども園・幼稚園・保育所】&#10;一人当たり面積"/>
        <xdr:cNvSpPr txBox="1"/>
      </xdr:nvSpPr>
      <xdr:spPr>
        <a:xfrm>
          <a:off x="18421427" y="636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35" name="直線コネクタ 534"/>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8" name="【学校施設】&#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9" name="直線コネクタ 538"/>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119034</xdr:rowOff>
    </xdr:from>
    <xdr:ext cx="405111" cy="259045"/>
    <xdr:sp macro="" textlink="">
      <xdr:nvSpPr>
        <xdr:cNvPr id="540" name="【学校施設】&#10;有形固定資産減価償却率平均値テキスト"/>
        <xdr:cNvSpPr txBox="1"/>
      </xdr:nvSpPr>
      <xdr:spPr>
        <a:xfrm>
          <a:off x="16357600" y="1023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41" name="フローチャート: 判断 540"/>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42" name="フローチャート: 判断 541"/>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43" name="フローチャート: 判断 542"/>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551" name="楕円 550"/>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552" name="【学校施設】&#10;有形固定資産減価償却率該当値テキスト"/>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168003</xdr:rowOff>
    </xdr:from>
    <xdr:to>
      <xdr:col>81</xdr:col>
      <xdr:colOff>101600</xdr:colOff>
      <xdr:row>62</xdr:row>
      <xdr:rowOff>98153</xdr:rowOff>
    </xdr:to>
    <xdr:sp macro="" textlink="">
      <xdr:nvSpPr>
        <xdr:cNvPr id="553" name="楕円 552"/>
        <xdr:cNvSpPr/>
      </xdr:nvSpPr>
      <xdr:spPr>
        <a:xfrm>
          <a:off x="15430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47353</xdr:rowOff>
    </xdr:from>
    <xdr:to>
      <xdr:col>85</xdr:col>
      <xdr:colOff>127000</xdr:colOff>
      <xdr:row>62</xdr:row>
      <xdr:rowOff>53884</xdr:rowOff>
    </xdr:to>
    <xdr:cxnSp macro="">
      <xdr:nvCxnSpPr>
        <xdr:cNvPr id="554" name="直線コネクタ 553"/>
        <xdr:cNvCxnSpPr/>
      </xdr:nvCxnSpPr>
      <xdr:spPr>
        <a:xfrm>
          <a:off x="15481300" y="1067725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140244</xdr:rowOff>
    </xdr:from>
    <xdr:to>
      <xdr:col>76</xdr:col>
      <xdr:colOff>165100</xdr:colOff>
      <xdr:row>62</xdr:row>
      <xdr:rowOff>70394</xdr:rowOff>
    </xdr:to>
    <xdr:sp macro="" textlink="">
      <xdr:nvSpPr>
        <xdr:cNvPr id="555" name="楕円 554"/>
        <xdr:cNvSpPr/>
      </xdr:nvSpPr>
      <xdr:spPr>
        <a:xfrm>
          <a:off x="14541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19594</xdr:rowOff>
    </xdr:from>
    <xdr:to>
      <xdr:col>81</xdr:col>
      <xdr:colOff>50800</xdr:colOff>
      <xdr:row>62</xdr:row>
      <xdr:rowOff>47353</xdr:rowOff>
    </xdr:to>
    <xdr:cxnSp macro="">
      <xdr:nvCxnSpPr>
        <xdr:cNvPr id="556" name="直線コネクタ 555"/>
        <xdr:cNvCxnSpPr/>
      </xdr:nvCxnSpPr>
      <xdr:spPr>
        <a:xfrm>
          <a:off x="14592300" y="106494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557" name="楕円 556"/>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19594</xdr:rowOff>
    </xdr:to>
    <xdr:cxnSp macro="">
      <xdr:nvCxnSpPr>
        <xdr:cNvPr id="558" name="直線コネクタ 557"/>
        <xdr:cNvCxnSpPr/>
      </xdr:nvCxnSpPr>
      <xdr:spPr>
        <a:xfrm>
          <a:off x="13703300" y="106299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119017</xdr:rowOff>
    </xdr:from>
    <xdr:to>
      <xdr:col>67</xdr:col>
      <xdr:colOff>101600</xdr:colOff>
      <xdr:row>62</xdr:row>
      <xdr:rowOff>49167</xdr:rowOff>
    </xdr:to>
    <xdr:sp macro="" textlink="">
      <xdr:nvSpPr>
        <xdr:cNvPr id="559" name="楕円 558"/>
        <xdr:cNvSpPr/>
      </xdr:nvSpPr>
      <xdr:spPr>
        <a:xfrm>
          <a:off x="12763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169817</xdr:rowOff>
    </xdr:from>
    <xdr:to>
      <xdr:col>71</xdr:col>
      <xdr:colOff>177800</xdr:colOff>
      <xdr:row>62</xdr:row>
      <xdr:rowOff>0</xdr:rowOff>
    </xdr:to>
    <xdr:cxnSp macro="">
      <xdr:nvCxnSpPr>
        <xdr:cNvPr id="560" name="直線コネクタ 559"/>
        <xdr:cNvCxnSpPr/>
      </xdr:nvCxnSpPr>
      <xdr:spPr>
        <a:xfrm>
          <a:off x="12814300" y="106282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561"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24873</xdr:rowOff>
    </xdr:from>
    <xdr:ext cx="405111" cy="259045"/>
    <xdr:sp macro="" textlink="">
      <xdr:nvSpPr>
        <xdr:cNvPr id="562" name="n_2aveValue【学校施設】&#10;有形固定資産減価償却率"/>
        <xdr:cNvSpPr txBox="1"/>
      </xdr:nvSpPr>
      <xdr:spPr>
        <a:xfrm>
          <a:off x="14389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3"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4"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89280</xdr:rowOff>
    </xdr:from>
    <xdr:ext cx="405111" cy="259045"/>
    <xdr:sp macro="" textlink="">
      <xdr:nvSpPr>
        <xdr:cNvPr id="565" name="n_1mainValue【学校施設】&#10;有形固定資産減価償却率"/>
        <xdr:cNvSpPr txBox="1"/>
      </xdr:nvSpPr>
      <xdr:spPr>
        <a:xfrm>
          <a:off x="15266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61521</xdr:rowOff>
    </xdr:from>
    <xdr:ext cx="405111" cy="259045"/>
    <xdr:sp macro="" textlink="">
      <xdr:nvSpPr>
        <xdr:cNvPr id="566" name="n_2mainValue【学校施設】&#10;有形固定資産減価償却率"/>
        <xdr:cNvSpPr txBox="1"/>
      </xdr:nvSpPr>
      <xdr:spPr>
        <a:xfrm>
          <a:off x="14389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567" name="n_3mainValue【学校施設】&#10;有形固定資産減価償却率"/>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40294</xdr:rowOff>
    </xdr:from>
    <xdr:ext cx="405111" cy="259045"/>
    <xdr:sp macro="" textlink="">
      <xdr:nvSpPr>
        <xdr:cNvPr id="568" name="n_4mainValue【学校施設】&#10;有形固定資産減価償却率"/>
        <xdr:cNvSpPr txBox="1"/>
      </xdr:nvSpPr>
      <xdr:spPr>
        <a:xfrm>
          <a:off x="12611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82" name="テキスト ボックス 581"/>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84" name="テキスト ボックス 583"/>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86" name="テキスト ボックス 585"/>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8" name="テキスト ボックス 587"/>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94" name="直線コネクタ 593"/>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95" name="【学校施設】&#10;一人当たり面積最小値テキスト"/>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96" name="直線コネクタ 595"/>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97" name="【学校施設】&#10;一人当たり面積最大値テキスト"/>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98" name="直線コネクタ 597"/>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83924</xdr:rowOff>
    </xdr:from>
    <xdr:ext cx="469744" cy="259045"/>
    <xdr:sp macro="" textlink="">
      <xdr:nvSpPr>
        <xdr:cNvPr id="599" name="【学校施設】&#10;一人当たり面積平均値テキスト"/>
        <xdr:cNvSpPr txBox="1"/>
      </xdr:nvSpPr>
      <xdr:spPr>
        <a:xfrm>
          <a:off x="22199600" y="1088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600" name="フローチャート: 判断 599"/>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601" name="フローチャート: 判断 600"/>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602" name="フローチャート: 判断 601"/>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603" name="フローチャート: 判断 602"/>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604" name="フローチャート: 判断 603"/>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76008</xdr:rowOff>
    </xdr:from>
    <xdr:to>
      <xdr:col>116</xdr:col>
      <xdr:colOff>114300</xdr:colOff>
      <xdr:row>64</xdr:row>
      <xdr:rowOff>6158</xdr:rowOff>
    </xdr:to>
    <xdr:sp macro="" textlink="">
      <xdr:nvSpPr>
        <xdr:cNvPr id="610" name="楕円 609"/>
        <xdr:cNvSpPr/>
      </xdr:nvSpPr>
      <xdr:spPr>
        <a:xfrm>
          <a:off x="22110700" y="108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98885</xdr:rowOff>
    </xdr:from>
    <xdr:ext cx="469744" cy="259045"/>
    <xdr:sp macro="" textlink="">
      <xdr:nvSpPr>
        <xdr:cNvPr id="611" name="【学校施設】&#10;一人当たり面積該当値テキスト"/>
        <xdr:cNvSpPr txBox="1"/>
      </xdr:nvSpPr>
      <xdr:spPr>
        <a:xfrm>
          <a:off x="22199600" y="107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41718</xdr:rowOff>
    </xdr:from>
    <xdr:to>
      <xdr:col>112</xdr:col>
      <xdr:colOff>38100</xdr:colOff>
      <xdr:row>63</xdr:row>
      <xdr:rowOff>143318</xdr:rowOff>
    </xdr:to>
    <xdr:sp macro="" textlink="">
      <xdr:nvSpPr>
        <xdr:cNvPr id="612" name="楕円 611"/>
        <xdr:cNvSpPr/>
      </xdr:nvSpPr>
      <xdr:spPr>
        <a:xfrm>
          <a:off x="21272500" y="108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92518</xdr:rowOff>
    </xdr:from>
    <xdr:to>
      <xdr:col>116</xdr:col>
      <xdr:colOff>63500</xdr:colOff>
      <xdr:row>63</xdr:row>
      <xdr:rowOff>126808</xdr:rowOff>
    </xdr:to>
    <xdr:cxnSp macro="">
      <xdr:nvCxnSpPr>
        <xdr:cNvPr id="613" name="直線コネクタ 612"/>
        <xdr:cNvCxnSpPr/>
      </xdr:nvCxnSpPr>
      <xdr:spPr>
        <a:xfrm>
          <a:off x="21323300" y="1089386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48804</xdr:rowOff>
    </xdr:from>
    <xdr:to>
      <xdr:col>107</xdr:col>
      <xdr:colOff>101600</xdr:colOff>
      <xdr:row>63</xdr:row>
      <xdr:rowOff>150404</xdr:rowOff>
    </xdr:to>
    <xdr:sp macro="" textlink="">
      <xdr:nvSpPr>
        <xdr:cNvPr id="614" name="楕円 613"/>
        <xdr:cNvSpPr/>
      </xdr:nvSpPr>
      <xdr:spPr>
        <a:xfrm>
          <a:off x="20383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92518</xdr:rowOff>
    </xdr:from>
    <xdr:to>
      <xdr:col>111</xdr:col>
      <xdr:colOff>177800</xdr:colOff>
      <xdr:row>63</xdr:row>
      <xdr:rowOff>99604</xdr:rowOff>
    </xdr:to>
    <xdr:cxnSp macro="">
      <xdr:nvCxnSpPr>
        <xdr:cNvPr id="615" name="直線コネクタ 614"/>
        <xdr:cNvCxnSpPr/>
      </xdr:nvCxnSpPr>
      <xdr:spPr>
        <a:xfrm flipV="1">
          <a:off x="20434300" y="1089386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52331</xdr:rowOff>
    </xdr:from>
    <xdr:to>
      <xdr:col>102</xdr:col>
      <xdr:colOff>165100</xdr:colOff>
      <xdr:row>63</xdr:row>
      <xdr:rowOff>153931</xdr:rowOff>
    </xdr:to>
    <xdr:sp macro="" textlink="">
      <xdr:nvSpPr>
        <xdr:cNvPr id="616" name="楕円 615"/>
        <xdr:cNvSpPr/>
      </xdr:nvSpPr>
      <xdr:spPr>
        <a:xfrm>
          <a:off x="19494500" y="108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99604</xdr:rowOff>
    </xdr:from>
    <xdr:to>
      <xdr:col>107</xdr:col>
      <xdr:colOff>50800</xdr:colOff>
      <xdr:row>63</xdr:row>
      <xdr:rowOff>103131</xdr:rowOff>
    </xdr:to>
    <xdr:cxnSp macro="">
      <xdr:nvCxnSpPr>
        <xdr:cNvPr id="617" name="直線コネクタ 616"/>
        <xdr:cNvCxnSpPr/>
      </xdr:nvCxnSpPr>
      <xdr:spPr>
        <a:xfrm flipV="1">
          <a:off x="19545300" y="10900954"/>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51286</xdr:rowOff>
    </xdr:from>
    <xdr:to>
      <xdr:col>98</xdr:col>
      <xdr:colOff>38100</xdr:colOff>
      <xdr:row>63</xdr:row>
      <xdr:rowOff>152886</xdr:rowOff>
    </xdr:to>
    <xdr:sp macro="" textlink="">
      <xdr:nvSpPr>
        <xdr:cNvPr id="618" name="楕円 617"/>
        <xdr:cNvSpPr/>
      </xdr:nvSpPr>
      <xdr:spPr>
        <a:xfrm>
          <a:off x="18605500" y="108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102086</xdr:rowOff>
    </xdr:from>
    <xdr:to>
      <xdr:col>102</xdr:col>
      <xdr:colOff>114300</xdr:colOff>
      <xdr:row>63</xdr:row>
      <xdr:rowOff>103131</xdr:rowOff>
    </xdr:to>
    <xdr:cxnSp macro="">
      <xdr:nvCxnSpPr>
        <xdr:cNvPr id="619" name="直線コネクタ 618"/>
        <xdr:cNvCxnSpPr/>
      </xdr:nvCxnSpPr>
      <xdr:spPr>
        <a:xfrm>
          <a:off x="18656300" y="1090343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32979</xdr:rowOff>
    </xdr:from>
    <xdr:ext cx="469744" cy="259045"/>
    <xdr:sp macro="" textlink="">
      <xdr:nvSpPr>
        <xdr:cNvPr id="620" name="n_1aveValue【学校施設】&#10;一人当たり面積"/>
        <xdr:cNvSpPr txBox="1"/>
      </xdr:nvSpPr>
      <xdr:spPr>
        <a:xfrm>
          <a:off x="21075727" y="110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29028</xdr:rowOff>
    </xdr:from>
    <xdr:ext cx="469744" cy="259045"/>
    <xdr:sp macro="" textlink="">
      <xdr:nvSpPr>
        <xdr:cNvPr id="621" name="n_2aveValue【学校施設】&#10;一人当たり面積"/>
        <xdr:cNvSpPr txBox="1"/>
      </xdr:nvSpPr>
      <xdr:spPr>
        <a:xfrm>
          <a:off x="201994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34057</xdr:rowOff>
    </xdr:from>
    <xdr:ext cx="469744" cy="259045"/>
    <xdr:sp macro="" textlink="">
      <xdr:nvSpPr>
        <xdr:cNvPr id="622" name="n_3aveValue【学校施設】&#10;一人当たり面積"/>
        <xdr:cNvSpPr txBox="1"/>
      </xdr:nvSpPr>
      <xdr:spPr>
        <a:xfrm>
          <a:off x="19310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49438</xdr:rowOff>
    </xdr:from>
    <xdr:ext cx="469744" cy="259045"/>
    <xdr:sp macro="" textlink="">
      <xdr:nvSpPr>
        <xdr:cNvPr id="623" name="n_4aveValue【学校施設】&#10;一人当たり面積"/>
        <xdr:cNvSpPr txBox="1"/>
      </xdr:nvSpPr>
      <xdr:spPr>
        <a:xfrm>
          <a:off x="18421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159845</xdr:rowOff>
    </xdr:from>
    <xdr:ext cx="469744" cy="259045"/>
    <xdr:sp macro="" textlink="">
      <xdr:nvSpPr>
        <xdr:cNvPr id="624" name="n_1mainValue【学校施設】&#10;一人当たり面積"/>
        <xdr:cNvSpPr txBox="1"/>
      </xdr:nvSpPr>
      <xdr:spPr>
        <a:xfrm>
          <a:off x="21075727" y="106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25" name="n_2mainValue【学校施設】&#10;一人当たり面積"/>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170458</xdr:rowOff>
    </xdr:from>
    <xdr:ext cx="469744" cy="259045"/>
    <xdr:sp macro="" textlink="">
      <xdr:nvSpPr>
        <xdr:cNvPr id="626" name="n_3mainValue【学校施設】&#10;一人当たり面積"/>
        <xdr:cNvSpPr txBox="1"/>
      </xdr:nvSpPr>
      <xdr:spPr>
        <a:xfrm>
          <a:off x="19310427" y="106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169413</xdr:rowOff>
    </xdr:from>
    <xdr:ext cx="469744" cy="259045"/>
    <xdr:sp macro="" textlink="">
      <xdr:nvSpPr>
        <xdr:cNvPr id="627" name="n_4mainValue【学校施設】&#10;一人当たり面積"/>
        <xdr:cNvSpPr txBox="1"/>
      </xdr:nvSpPr>
      <xdr:spPr>
        <a:xfrm>
          <a:off x="18421427" y="1062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53" name="直線コネクタ 652"/>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56" name="【児童館】&#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57" name="直線コネクタ 656"/>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8" name="【児童館】&#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9" name="フローチャート: 判断 658"/>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140788</xdr:rowOff>
    </xdr:from>
    <xdr:to>
      <xdr:col>81</xdr:col>
      <xdr:colOff>101600</xdr:colOff>
      <xdr:row>83</xdr:row>
      <xdr:rowOff>70938</xdr:rowOff>
    </xdr:to>
    <xdr:sp macro="" textlink="">
      <xdr:nvSpPr>
        <xdr:cNvPr id="660" name="フローチャート: 判断 659"/>
        <xdr:cNvSpPr/>
      </xdr:nvSpPr>
      <xdr:spPr>
        <a:xfrm>
          <a:off x="15430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661" name="フローチャート: 判断 660"/>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2" name="フローチャート: 判断 661"/>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663" name="フローチャート: 判断 662"/>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44450</xdr:rowOff>
    </xdr:from>
    <xdr:to>
      <xdr:col>85</xdr:col>
      <xdr:colOff>177800</xdr:colOff>
      <xdr:row>79</xdr:row>
      <xdr:rowOff>146050</xdr:rowOff>
    </xdr:to>
    <xdr:sp macro="" textlink="">
      <xdr:nvSpPr>
        <xdr:cNvPr id="669" name="楕円 668"/>
        <xdr:cNvSpPr/>
      </xdr:nvSpPr>
      <xdr:spPr>
        <a:xfrm>
          <a:off x="16268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67327</xdr:rowOff>
    </xdr:from>
    <xdr:ext cx="405111" cy="259045"/>
    <xdr:sp macro="" textlink="">
      <xdr:nvSpPr>
        <xdr:cNvPr id="670" name="【児童館】&#10;有形固定資産減価償却率該当値テキスト"/>
        <xdr:cNvSpPr txBox="1"/>
      </xdr:nvSpPr>
      <xdr:spPr>
        <a:xfrm>
          <a:off x="163576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8527</xdr:rowOff>
    </xdr:from>
    <xdr:to>
      <xdr:col>81</xdr:col>
      <xdr:colOff>101600</xdr:colOff>
      <xdr:row>79</xdr:row>
      <xdr:rowOff>110127</xdr:rowOff>
    </xdr:to>
    <xdr:sp macro="" textlink="">
      <xdr:nvSpPr>
        <xdr:cNvPr id="671" name="楕円 670"/>
        <xdr:cNvSpPr/>
      </xdr:nvSpPr>
      <xdr:spPr>
        <a:xfrm>
          <a:off x="15430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59327</xdr:rowOff>
    </xdr:from>
    <xdr:to>
      <xdr:col>85</xdr:col>
      <xdr:colOff>127000</xdr:colOff>
      <xdr:row>79</xdr:row>
      <xdr:rowOff>95250</xdr:rowOff>
    </xdr:to>
    <xdr:cxnSp macro="">
      <xdr:nvCxnSpPr>
        <xdr:cNvPr id="672" name="直線コネクタ 671"/>
        <xdr:cNvCxnSpPr/>
      </xdr:nvCxnSpPr>
      <xdr:spPr>
        <a:xfrm>
          <a:off x="15481300" y="136038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144055</xdr:rowOff>
    </xdr:from>
    <xdr:to>
      <xdr:col>76</xdr:col>
      <xdr:colOff>165100</xdr:colOff>
      <xdr:row>79</xdr:row>
      <xdr:rowOff>74205</xdr:rowOff>
    </xdr:to>
    <xdr:sp macro="" textlink="">
      <xdr:nvSpPr>
        <xdr:cNvPr id="673" name="楕円 672"/>
        <xdr:cNvSpPr/>
      </xdr:nvSpPr>
      <xdr:spPr>
        <a:xfrm>
          <a:off x="14541500" y="135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23405</xdr:rowOff>
    </xdr:from>
    <xdr:to>
      <xdr:col>81</xdr:col>
      <xdr:colOff>50800</xdr:colOff>
      <xdr:row>79</xdr:row>
      <xdr:rowOff>59327</xdr:rowOff>
    </xdr:to>
    <xdr:cxnSp macro="">
      <xdr:nvCxnSpPr>
        <xdr:cNvPr id="674" name="直線コネクタ 673"/>
        <xdr:cNvCxnSpPr/>
      </xdr:nvCxnSpPr>
      <xdr:spPr>
        <a:xfrm>
          <a:off x="14592300" y="135679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108131</xdr:rowOff>
    </xdr:from>
    <xdr:to>
      <xdr:col>72</xdr:col>
      <xdr:colOff>38100</xdr:colOff>
      <xdr:row>79</xdr:row>
      <xdr:rowOff>38281</xdr:rowOff>
    </xdr:to>
    <xdr:sp macro="" textlink="">
      <xdr:nvSpPr>
        <xdr:cNvPr id="675" name="楕円 674"/>
        <xdr:cNvSpPr/>
      </xdr:nvSpPr>
      <xdr:spPr>
        <a:xfrm>
          <a:off x="13652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158931</xdr:rowOff>
    </xdr:from>
    <xdr:to>
      <xdr:col>76</xdr:col>
      <xdr:colOff>114300</xdr:colOff>
      <xdr:row>79</xdr:row>
      <xdr:rowOff>23405</xdr:rowOff>
    </xdr:to>
    <xdr:cxnSp macro="">
      <xdr:nvCxnSpPr>
        <xdr:cNvPr id="676" name="直線コネクタ 675"/>
        <xdr:cNvCxnSpPr/>
      </xdr:nvCxnSpPr>
      <xdr:spPr>
        <a:xfrm>
          <a:off x="13703300" y="135320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108131</xdr:rowOff>
    </xdr:from>
    <xdr:to>
      <xdr:col>67</xdr:col>
      <xdr:colOff>101600</xdr:colOff>
      <xdr:row>79</xdr:row>
      <xdr:rowOff>38281</xdr:rowOff>
    </xdr:to>
    <xdr:sp macro="" textlink="">
      <xdr:nvSpPr>
        <xdr:cNvPr id="677" name="楕円 676"/>
        <xdr:cNvSpPr/>
      </xdr:nvSpPr>
      <xdr:spPr>
        <a:xfrm>
          <a:off x="12763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158931</xdr:rowOff>
    </xdr:from>
    <xdr:to>
      <xdr:col>71</xdr:col>
      <xdr:colOff>177800</xdr:colOff>
      <xdr:row>78</xdr:row>
      <xdr:rowOff>158931</xdr:rowOff>
    </xdr:to>
    <xdr:cxnSp macro="">
      <xdr:nvCxnSpPr>
        <xdr:cNvPr id="678" name="直線コネクタ 677"/>
        <xdr:cNvCxnSpPr/>
      </xdr:nvCxnSpPr>
      <xdr:spPr>
        <a:xfrm>
          <a:off x="12814300" y="13532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62065</xdr:rowOff>
    </xdr:from>
    <xdr:ext cx="405111" cy="259045"/>
    <xdr:sp macro="" textlink="">
      <xdr:nvSpPr>
        <xdr:cNvPr id="679" name="n_1aveValue【児童館】&#10;有形固定資産減価償却率"/>
        <xdr:cNvSpPr txBox="1"/>
      </xdr:nvSpPr>
      <xdr:spPr>
        <a:xfrm>
          <a:off x="15266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120848</xdr:rowOff>
    </xdr:from>
    <xdr:ext cx="405111" cy="259045"/>
    <xdr:sp macro="" textlink="">
      <xdr:nvSpPr>
        <xdr:cNvPr id="680" name="n_2aveValue【児童館】&#10;有形固定資産減価償却率"/>
        <xdr:cNvSpPr txBox="1"/>
      </xdr:nvSpPr>
      <xdr:spPr>
        <a:xfrm>
          <a:off x="14389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81" name="n_3aveValue【児童館】&#10;有形固定資産減価償却率"/>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138809</xdr:rowOff>
    </xdr:from>
    <xdr:ext cx="405111" cy="259045"/>
    <xdr:sp macro="" textlink="">
      <xdr:nvSpPr>
        <xdr:cNvPr id="682" name="n_4aveValue【児童館】&#10;有形固定資産減価償却率"/>
        <xdr:cNvSpPr txBox="1"/>
      </xdr:nvSpPr>
      <xdr:spPr>
        <a:xfrm>
          <a:off x="12611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126654</xdr:rowOff>
    </xdr:from>
    <xdr:ext cx="405111" cy="259045"/>
    <xdr:sp macro="" textlink="">
      <xdr:nvSpPr>
        <xdr:cNvPr id="683" name="n_1mainValue【児童館】&#10;有形固定資産減価償却率"/>
        <xdr:cNvSpPr txBox="1"/>
      </xdr:nvSpPr>
      <xdr:spPr>
        <a:xfrm>
          <a:off x="152660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90732</xdr:rowOff>
    </xdr:from>
    <xdr:ext cx="405111" cy="259045"/>
    <xdr:sp macro="" textlink="">
      <xdr:nvSpPr>
        <xdr:cNvPr id="684" name="n_2mainValue【児童館】&#10;有形固定資産減価償却率"/>
        <xdr:cNvSpPr txBox="1"/>
      </xdr:nvSpPr>
      <xdr:spPr>
        <a:xfrm>
          <a:off x="14389744" y="1329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54808</xdr:rowOff>
    </xdr:from>
    <xdr:ext cx="405111" cy="259045"/>
    <xdr:sp macro="" textlink="">
      <xdr:nvSpPr>
        <xdr:cNvPr id="685" name="n_3mainValue【児童館】&#10;有形固定資産減価償却率"/>
        <xdr:cNvSpPr txBox="1"/>
      </xdr:nvSpPr>
      <xdr:spPr>
        <a:xfrm>
          <a:off x="13500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54808</xdr:rowOff>
    </xdr:from>
    <xdr:ext cx="405111" cy="259045"/>
    <xdr:sp macro="" textlink="">
      <xdr:nvSpPr>
        <xdr:cNvPr id="686" name="n_4mainValue【児童館】&#10;有形固定資産減価償却率"/>
        <xdr:cNvSpPr txBox="1"/>
      </xdr:nvSpPr>
      <xdr:spPr>
        <a:xfrm>
          <a:off x="12611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125730</xdr:rowOff>
    </xdr:to>
    <xdr:cxnSp macro="">
      <xdr:nvCxnSpPr>
        <xdr:cNvPr id="710" name="直線コネクタ 709"/>
        <xdr:cNvCxnSpPr/>
      </xdr:nvCxnSpPr>
      <xdr:spPr>
        <a:xfrm flipV="1">
          <a:off x="22160864" y="13491211"/>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711"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712" name="直線コネクタ 711"/>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713" name="【児童館】&#10;一人当たり面積最大値テキスト"/>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714" name="直線コネクタ 713"/>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7638</xdr:rowOff>
    </xdr:from>
    <xdr:ext cx="469744" cy="259045"/>
    <xdr:sp macro="" textlink="">
      <xdr:nvSpPr>
        <xdr:cNvPr id="715" name="【児童館】&#10;一人当たり面積平均値テキスト"/>
        <xdr:cNvSpPr txBox="1"/>
      </xdr:nvSpPr>
      <xdr:spPr>
        <a:xfrm>
          <a:off x="22199600" y="1423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29211</xdr:rowOff>
    </xdr:from>
    <xdr:to>
      <xdr:col>116</xdr:col>
      <xdr:colOff>114300</xdr:colOff>
      <xdr:row>83</xdr:row>
      <xdr:rowOff>130811</xdr:rowOff>
    </xdr:to>
    <xdr:sp macro="" textlink="">
      <xdr:nvSpPr>
        <xdr:cNvPr id="716" name="フローチャート: 判断 715"/>
        <xdr:cNvSpPr/>
      </xdr:nvSpPr>
      <xdr:spPr>
        <a:xfrm>
          <a:off x="22110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7" name="フローチャート: 判断 716"/>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718" name="フローチャート: 判断 717"/>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9" name="フローチャート: 判断 718"/>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0" name="フローチャート: 判断 719"/>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59689</xdr:rowOff>
    </xdr:from>
    <xdr:to>
      <xdr:col>116</xdr:col>
      <xdr:colOff>114300</xdr:colOff>
      <xdr:row>82</xdr:row>
      <xdr:rowOff>161289</xdr:rowOff>
    </xdr:to>
    <xdr:sp macro="" textlink="">
      <xdr:nvSpPr>
        <xdr:cNvPr id="726" name="楕円 725"/>
        <xdr:cNvSpPr/>
      </xdr:nvSpPr>
      <xdr:spPr>
        <a:xfrm>
          <a:off x="22110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82566</xdr:rowOff>
    </xdr:from>
    <xdr:ext cx="469744" cy="259045"/>
    <xdr:sp macro="" textlink="">
      <xdr:nvSpPr>
        <xdr:cNvPr id="727" name="【児童館】&#10;一人当たり面積該当値テキスト"/>
        <xdr:cNvSpPr txBox="1"/>
      </xdr:nvSpPr>
      <xdr:spPr>
        <a:xfrm>
          <a:off x="22199600"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59689</xdr:rowOff>
    </xdr:from>
    <xdr:to>
      <xdr:col>112</xdr:col>
      <xdr:colOff>38100</xdr:colOff>
      <xdr:row>82</xdr:row>
      <xdr:rowOff>161289</xdr:rowOff>
    </xdr:to>
    <xdr:sp macro="" textlink="">
      <xdr:nvSpPr>
        <xdr:cNvPr id="728" name="楕円 727"/>
        <xdr:cNvSpPr/>
      </xdr:nvSpPr>
      <xdr:spPr>
        <a:xfrm>
          <a:off x="21272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110489</xdr:rowOff>
    </xdr:from>
    <xdr:to>
      <xdr:col>116</xdr:col>
      <xdr:colOff>63500</xdr:colOff>
      <xdr:row>82</xdr:row>
      <xdr:rowOff>110489</xdr:rowOff>
    </xdr:to>
    <xdr:cxnSp macro="">
      <xdr:nvCxnSpPr>
        <xdr:cNvPr id="729" name="直線コネクタ 728"/>
        <xdr:cNvCxnSpPr/>
      </xdr:nvCxnSpPr>
      <xdr:spPr>
        <a:xfrm>
          <a:off x="21323300" y="14169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30" name="楕円 729"/>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110489</xdr:rowOff>
    </xdr:from>
    <xdr:to>
      <xdr:col>111</xdr:col>
      <xdr:colOff>177800</xdr:colOff>
      <xdr:row>82</xdr:row>
      <xdr:rowOff>133350</xdr:rowOff>
    </xdr:to>
    <xdr:cxnSp macro="">
      <xdr:nvCxnSpPr>
        <xdr:cNvPr id="731" name="直線コネクタ 730"/>
        <xdr:cNvCxnSpPr/>
      </xdr:nvCxnSpPr>
      <xdr:spPr>
        <a:xfrm flipV="1">
          <a:off x="20434300" y="14169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93980</xdr:rowOff>
    </xdr:from>
    <xdr:to>
      <xdr:col>102</xdr:col>
      <xdr:colOff>165100</xdr:colOff>
      <xdr:row>83</xdr:row>
      <xdr:rowOff>24130</xdr:rowOff>
    </xdr:to>
    <xdr:sp macro="" textlink="">
      <xdr:nvSpPr>
        <xdr:cNvPr id="732" name="楕円 731"/>
        <xdr:cNvSpPr/>
      </xdr:nvSpPr>
      <xdr:spPr>
        <a:xfrm>
          <a:off x="19494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144780</xdr:rowOff>
    </xdr:to>
    <xdr:cxnSp macro="">
      <xdr:nvCxnSpPr>
        <xdr:cNvPr id="733" name="直線コネクタ 732"/>
        <xdr:cNvCxnSpPr/>
      </xdr:nvCxnSpPr>
      <xdr:spPr>
        <a:xfrm flipV="1">
          <a:off x="19545300" y="14192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97789</xdr:rowOff>
    </xdr:from>
    <xdr:to>
      <xdr:col>98</xdr:col>
      <xdr:colOff>38100</xdr:colOff>
      <xdr:row>83</xdr:row>
      <xdr:rowOff>27939</xdr:rowOff>
    </xdr:to>
    <xdr:sp macro="" textlink="">
      <xdr:nvSpPr>
        <xdr:cNvPr id="734" name="楕円 733"/>
        <xdr:cNvSpPr/>
      </xdr:nvSpPr>
      <xdr:spPr>
        <a:xfrm>
          <a:off x="18605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144780</xdr:rowOff>
    </xdr:from>
    <xdr:to>
      <xdr:col>102</xdr:col>
      <xdr:colOff>114300</xdr:colOff>
      <xdr:row>82</xdr:row>
      <xdr:rowOff>148589</xdr:rowOff>
    </xdr:to>
    <xdr:cxnSp macro="">
      <xdr:nvCxnSpPr>
        <xdr:cNvPr id="735" name="直線コネクタ 734"/>
        <xdr:cNvCxnSpPr/>
      </xdr:nvCxnSpPr>
      <xdr:spPr>
        <a:xfrm flipV="1">
          <a:off x="18656300" y="14203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736" name="n_1aveValue【児童館】&#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167657</xdr:rowOff>
    </xdr:from>
    <xdr:ext cx="469744" cy="259045"/>
    <xdr:sp macro="" textlink="">
      <xdr:nvSpPr>
        <xdr:cNvPr id="737" name="n_2aveValue【児童館】&#10;一人当たり面積"/>
        <xdr:cNvSpPr txBox="1"/>
      </xdr:nvSpPr>
      <xdr:spPr>
        <a:xfrm>
          <a:off x="20199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738" name="n_3aveValue【児童館】&#10;一人当たり面積"/>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739" name="n_4aveValue【児童館】&#10;一人当たり面積"/>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6366</xdr:rowOff>
    </xdr:from>
    <xdr:ext cx="469744" cy="259045"/>
    <xdr:sp macro="" textlink="">
      <xdr:nvSpPr>
        <xdr:cNvPr id="740" name="n_1mainValue【児童館】&#10;一人当たり面積"/>
        <xdr:cNvSpPr txBox="1"/>
      </xdr:nvSpPr>
      <xdr:spPr>
        <a:xfrm>
          <a:off x="210757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41" name="n_2mainValue【児童館】&#10;一人当たり面積"/>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40657</xdr:rowOff>
    </xdr:from>
    <xdr:ext cx="469744" cy="259045"/>
    <xdr:sp macro="" textlink="">
      <xdr:nvSpPr>
        <xdr:cNvPr id="742" name="n_3mainValue【児童館】&#10;一人当たり面積"/>
        <xdr:cNvSpPr txBox="1"/>
      </xdr:nvSpPr>
      <xdr:spPr>
        <a:xfrm>
          <a:off x="19310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44466</xdr:rowOff>
    </xdr:from>
    <xdr:ext cx="469744" cy="259045"/>
    <xdr:sp macro="" textlink="">
      <xdr:nvSpPr>
        <xdr:cNvPr id="743" name="n_4mainValue【児童館】&#10;一人当たり面積"/>
        <xdr:cNvSpPr txBox="1"/>
      </xdr:nvSpPr>
      <xdr:spPr>
        <a:xfrm>
          <a:off x="184214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769" name="直線コネクタ 768"/>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72" name="【公民館】&#10;有形固定資産減価償却率最大値テキスト"/>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73" name="直線コネクタ 772"/>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139716</xdr:rowOff>
    </xdr:from>
    <xdr:ext cx="405111" cy="259045"/>
    <xdr:sp macro="" textlink="">
      <xdr:nvSpPr>
        <xdr:cNvPr id="774" name="【公民館】&#10;有形固定資産減価償却率平均値テキスト"/>
        <xdr:cNvSpPr txBox="1"/>
      </xdr:nvSpPr>
      <xdr:spPr>
        <a:xfrm>
          <a:off x="16357600" y="1797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75" name="フローチャート: 判断 774"/>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776" name="フローチャート: 判断 775"/>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77" name="フローチャート: 判断 776"/>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8" name="フローチャート: 判断 777"/>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779" name="フローチャート: 判断 778"/>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5" name="楕円 784"/>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6"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7" name="楕円 786"/>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8" name="直線コネクタ 787"/>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9" name="楕円 788"/>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90" name="直線コネクタ 789"/>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91" name="楕円 790"/>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92" name="直線コネクタ 791"/>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151130</xdr:rowOff>
    </xdr:from>
    <xdr:to>
      <xdr:col>67</xdr:col>
      <xdr:colOff>101600</xdr:colOff>
      <xdr:row>109</xdr:row>
      <xdr:rowOff>81280</xdr:rowOff>
    </xdr:to>
    <xdr:sp macro="" textlink="">
      <xdr:nvSpPr>
        <xdr:cNvPr id="793" name="楕円 792"/>
        <xdr:cNvSpPr/>
      </xdr:nvSpPr>
      <xdr:spPr>
        <a:xfrm>
          <a:off x="12763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30480</xdr:rowOff>
    </xdr:from>
    <xdr:to>
      <xdr:col>71</xdr:col>
      <xdr:colOff>177800</xdr:colOff>
      <xdr:row>109</xdr:row>
      <xdr:rowOff>35379</xdr:rowOff>
    </xdr:to>
    <xdr:cxnSp macro="">
      <xdr:nvCxnSpPr>
        <xdr:cNvPr id="794" name="直線コネクタ 793"/>
        <xdr:cNvCxnSpPr/>
      </xdr:nvCxnSpPr>
      <xdr:spPr>
        <a:xfrm>
          <a:off x="12814300" y="1871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795" name="n_1aveValue【公民館】&#10;有形固定資産減価償却率"/>
        <xdr:cNvSpPr txBox="1"/>
      </xdr:nvSpPr>
      <xdr:spPr>
        <a:xfrm>
          <a:off x="15266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796" name="n_2aveValue【公民館】&#10;有形固定資産減価償却率"/>
        <xdr:cNvSpPr txBox="1"/>
      </xdr:nvSpPr>
      <xdr:spPr>
        <a:xfrm>
          <a:off x="14389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797" name="n_3aveValue【公民館】&#10;有形固定資産減価償却率"/>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798" name="n_4aveValue【公民館】&#10;有形固定資産減価償却率"/>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9" name="n_1mainValue【公民館】&#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00" name="n_2mainValue【公民館】&#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01" name="n_3mainValue【公民館】&#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72407</xdr:rowOff>
    </xdr:from>
    <xdr:ext cx="405111" cy="259045"/>
    <xdr:sp macro="" textlink="">
      <xdr:nvSpPr>
        <xdr:cNvPr id="802" name="n_4mainValue【公民館】&#10;有形固定資産減価償却率"/>
        <xdr:cNvSpPr txBox="1"/>
      </xdr:nvSpPr>
      <xdr:spPr>
        <a:xfrm>
          <a:off x="126117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3" name="直線コネクタ 8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4" name="テキスト ボックス 8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5" name="直線コネクタ 8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6" name="テキスト ボックス 8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7" name="直線コネクタ 8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8" name="テキスト ボックス 817"/>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9" name="直線コネクタ 8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20" name="テキスト ボックス 819"/>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1" name="直線コネクタ 8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22" name="テキスト ボックス 821"/>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4" name="テキスト ボックス 82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826" name="直線コネクタ 825"/>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827" name="【公民館】&#10;一人当たり面積最小値テキスト"/>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828" name="直線コネクタ 827"/>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829" name="【公民館】&#10;一人当たり面積最大値テキスト"/>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830" name="直線コネクタ 829"/>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49877</xdr:rowOff>
    </xdr:from>
    <xdr:ext cx="469744" cy="259045"/>
    <xdr:sp macro="" textlink="">
      <xdr:nvSpPr>
        <xdr:cNvPr id="831" name="【公民館】&#10;一人当たり面積平均値テキスト"/>
        <xdr:cNvSpPr txBox="1"/>
      </xdr:nvSpPr>
      <xdr:spPr>
        <a:xfrm>
          <a:off x="22199600" y="18395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832" name="フローチャート: 判断 831"/>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833" name="フローチャート: 判断 832"/>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834" name="フローチャート: 判断 833"/>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835" name="フローチャート: 判断 834"/>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836" name="フローチャート: 判断 835"/>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62204</xdr:rowOff>
    </xdr:from>
    <xdr:to>
      <xdr:col>116</xdr:col>
      <xdr:colOff>114300</xdr:colOff>
      <xdr:row>108</xdr:row>
      <xdr:rowOff>163804</xdr:rowOff>
    </xdr:to>
    <xdr:sp macro="" textlink="">
      <xdr:nvSpPr>
        <xdr:cNvPr id="842" name="楕円 841"/>
        <xdr:cNvSpPr/>
      </xdr:nvSpPr>
      <xdr:spPr>
        <a:xfrm>
          <a:off x="22110700" y="18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5427</xdr:rowOff>
    </xdr:from>
    <xdr:ext cx="469744" cy="259045"/>
    <xdr:sp macro="" textlink="">
      <xdr:nvSpPr>
        <xdr:cNvPr id="843" name="【公民館】&#10;一人当たり面積該当値テキスト"/>
        <xdr:cNvSpPr txBox="1"/>
      </xdr:nvSpPr>
      <xdr:spPr>
        <a:xfrm>
          <a:off x="22199600" y="185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61519</xdr:rowOff>
    </xdr:from>
    <xdr:to>
      <xdr:col>112</xdr:col>
      <xdr:colOff>38100</xdr:colOff>
      <xdr:row>108</xdr:row>
      <xdr:rowOff>163119</xdr:rowOff>
    </xdr:to>
    <xdr:sp macro="" textlink="">
      <xdr:nvSpPr>
        <xdr:cNvPr id="844" name="楕円 843"/>
        <xdr:cNvSpPr/>
      </xdr:nvSpPr>
      <xdr:spPr>
        <a:xfrm>
          <a:off x="21272500" y="185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112319</xdr:rowOff>
    </xdr:from>
    <xdr:to>
      <xdr:col>116</xdr:col>
      <xdr:colOff>63500</xdr:colOff>
      <xdr:row>108</xdr:row>
      <xdr:rowOff>113004</xdr:rowOff>
    </xdr:to>
    <xdr:cxnSp macro="">
      <xdr:nvCxnSpPr>
        <xdr:cNvPr id="845" name="直線コネクタ 844"/>
        <xdr:cNvCxnSpPr/>
      </xdr:nvCxnSpPr>
      <xdr:spPr>
        <a:xfrm>
          <a:off x="21323300" y="18628919"/>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62891</xdr:rowOff>
    </xdr:from>
    <xdr:to>
      <xdr:col>107</xdr:col>
      <xdr:colOff>101600</xdr:colOff>
      <xdr:row>108</xdr:row>
      <xdr:rowOff>164491</xdr:rowOff>
    </xdr:to>
    <xdr:sp macro="" textlink="">
      <xdr:nvSpPr>
        <xdr:cNvPr id="846" name="楕円 845"/>
        <xdr:cNvSpPr/>
      </xdr:nvSpPr>
      <xdr:spPr>
        <a:xfrm>
          <a:off x="20383500" y="18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112319</xdr:rowOff>
    </xdr:from>
    <xdr:to>
      <xdr:col>111</xdr:col>
      <xdr:colOff>177800</xdr:colOff>
      <xdr:row>108</xdr:row>
      <xdr:rowOff>113691</xdr:rowOff>
    </xdr:to>
    <xdr:cxnSp macro="">
      <xdr:nvCxnSpPr>
        <xdr:cNvPr id="847" name="直線コネクタ 846"/>
        <xdr:cNvCxnSpPr/>
      </xdr:nvCxnSpPr>
      <xdr:spPr>
        <a:xfrm flipV="1">
          <a:off x="20434300" y="186289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64185</xdr:rowOff>
    </xdr:from>
    <xdr:to>
      <xdr:col>102</xdr:col>
      <xdr:colOff>165100</xdr:colOff>
      <xdr:row>108</xdr:row>
      <xdr:rowOff>165785</xdr:rowOff>
    </xdr:to>
    <xdr:sp macro="" textlink="">
      <xdr:nvSpPr>
        <xdr:cNvPr id="848" name="楕円 847"/>
        <xdr:cNvSpPr/>
      </xdr:nvSpPr>
      <xdr:spPr>
        <a:xfrm>
          <a:off x="19494500" y="185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113691</xdr:rowOff>
    </xdr:from>
    <xdr:to>
      <xdr:col>107</xdr:col>
      <xdr:colOff>50800</xdr:colOff>
      <xdr:row>108</xdr:row>
      <xdr:rowOff>114985</xdr:rowOff>
    </xdr:to>
    <xdr:cxnSp macro="">
      <xdr:nvCxnSpPr>
        <xdr:cNvPr id="849" name="直線コネクタ 848"/>
        <xdr:cNvCxnSpPr/>
      </xdr:nvCxnSpPr>
      <xdr:spPr>
        <a:xfrm flipV="1">
          <a:off x="19545300" y="18630291"/>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61061</xdr:rowOff>
    </xdr:from>
    <xdr:to>
      <xdr:col>98</xdr:col>
      <xdr:colOff>38100</xdr:colOff>
      <xdr:row>108</xdr:row>
      <xdr:rowOff>162661</xdr:rowOff>
    </xdr:to>
    <xdr:sp macro="" textlink="">
      <xdr:nvSpPr>
        <xdr:cNvPr id="850" name="楕円 849"/>
        <xdr:cNvSpPr/>
      </xdr:nvSpPr>
      <xdr:spPr>
        <a:xfrm>
          <a:off x="18605500" y="185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111861</xdr:rowOff>
    </xdr:from>
    <xdr:to>
      <xdr:col>102</xdr:col>
      <xdr:colOff>114300</xdr:colOff>
      <xdr:row>108</xdr:row>
      <xdr:rowOff>114985</xdr:rowOff>
    </xdr:to>
    <xdr:cxnSp macro="">
      <xdr:nvCxnSpPr>
        <xdr:cNvPr id="851" name="直線コネクタ 850"/>
        <xdr:cNvCxnSpPr/>
      </xdr:nvCxnSpPr>
      <xdr:spPr>
        <a:xfrm>
          <a:off x="18656300" y="1862846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852" name="n_1aveValue【公民館】&#10;一人当たり面積"/>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853" name="n_2aveValue【公民館】&#10;一人当たり面積"/>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854" name="n_3aveValue【公民館】&#10;一人当たり面積"/>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855" name="n_4aveValue【公民館】&#10;一人当たり面積"/>
        <xdr:cNvSpPr txBox="1"/>
      </xdr:nvSpPr>
      <xdr:spPr>
        <a:xfrm>
          <a:off x="18421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154246</xdr:rowOff>
    </xdr:from>
    <xdr:ext cx="469744" cy="259045"/>
    <xdr:sp macro="" textlink="">
      <xdr:nvSpPr>
        <xdr:cNvPr id="856" name="n_1mainValue【公民館】&#10;一人当たり面積"/>
        <xdr:cNvSpPr txBox="1"/>
      </xdr:nvSpPr>
      <xdr:spPr>
        <a:xfrm>
          <a:off x="21075727"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155618</xdr:rowOff>
    </xdr:from>
    <xdr:ext cx="469744" cy="259045"/>
    <xdr:sp macro="" textlink="">
      <xdr:nvSpPr>
        <xdr:cNvPr id="857" name="n_2mainValue【公民館】&#10;一人当たり面積"/>
        <xdr:cNvSpPr txBox="1"/>
      </xdr:nvSpPr>
      <xdr:spPr>
        <a:xfrm>
          <a:off x="20199427" y="186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156912</xdr:rowOff>
    </xdr:from>
    <xdr:ext cx="469744" cy="259045"/>
    <xdr:sp macro="" textlink="">
      <xdr:nvSpPr>
        <xdr:cNvPr id="858" name="n_3mainValue【公民館】&#10;一人当たり面積"/>
        <xdr:cNvSpPr txBox="1"/>
      </xdr:nvSpPr>
      <xdr:spPr>
        <a:xfrm>
          <a:off x="19310427" y="1867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153788</xdr:rowOff>
    </xdr:from>
    <xdr:ext cx="469744" cy="259045"/>
    <xdr:sp macro="" textlink="">
      <xdr:nvSpPr>
        <xdr:cNvPr id="859" name="n_4mainValue【公民館】&#10;一人当たり面積"/>
        <xdr:cNvSpPr txBox="1"/>
      </xdr:nvSpPr>
      <xdr:spPr>
        <a:xfrm>
          <a:off x="18421427" y="186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認定こども園・幼稚園・保育所や児童館については、類似団体と比べ有形固定資産減価償却率が低くなっている。これは、子育て環境整備のため、平成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年に保育所、子育て支援センター、児童館・児童クラブの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つの機能を併せ持つ、そうべつ子どもセンターを新設したためである。</a:t>
          </a:r>
        </a:p>
        <a:p>
          <a:r>
            <a:rPr kumimoji="1" lang="ja-JP" altLang="en-US" sz="1300">
              <a:latin typeface="ＭＳ Ｐゴシック" panose="020B0600070205080204" pitchFamily="50" charset="-128"/>
              <a:ea typeface="ＭＳ Ｐゴシック" panose="020B0600070205080204" pitchFamily="50" charset="-128"/>
            </a:rPr>
            <a:t>　一方、老朽化が進む施設が多い学校施設は、類似団体よりも高い率になっている。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
2,424
205.01
4,181,669
4,044,957
132,587
2,048,210
3,610,210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79" name="【体育館・プール】&#10;有形固定資産減価償却率平均値テキスト"/>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62</xdr:row>
      <xdr:rowOff>55335</xdr:rowOff>
    </xdr:from>
    <xdr:to>
      <xdr:col>6</xdr:col>
      <xdr:colOff>38100</xdr:colOff>
      <xdr:row>62</xdr:row>
      <xdr:rowOff>156935</xdr:rowOff>
    </xdr:to>
    <xdr:sp macro="" textlink="">
      <xdr:nvSpPr>
        <xdr:cNvPr id="90" name="楕円 89"/>
        <xdr:cNvSpPr/>
      </xdr:nvSpPr>
      <xdr:spPr>
        <a:xfrm>
          <a:off x="1079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39568</xdr:rowOff>
    </xdr:from>
    <xdr:ext cx="405111" cy="259045"/>
    <xdr:sp macro="" textlink="">
      <xdr:nvSpPr>
        <xdr:cNvPr id="91" name="n_1aveValue【体育館・プール】&#10;有形固定資産減価償却率"/>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92" name="n_2aveValue【体育館・プール】&#10;有形固定資産減価償却率"/>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93" name="n_3aveValue【体育館・プール】&#10;有形固定資産減価償却率"/>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94" name="n_4aveValue【体育館・プール】&#10;有形固定資産減価償却率"/>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148062</xdr:rowOff>
    </xdr:from>
    <xdr:ext cx="405111" cy="259045"/>
    <xdr:sp macro="" textlink="">
      <xdr:nvSpPr>
        <xdr:cNvPr id="95" name="n_4mainValue【体育館・プール】&#10;有形固定資産減価償却率"/>
        <xdr:cNvSpPr txBox="1"/>
      </xdr:nvSpPr>
      <xdr:spPr>
        <a:xfrm>
          <a:off x="927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7" name="テキスト ボックス 116"/>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21" name="直線コネクタ 120"/>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22" name="【体育館・プール】&#10;一人当たり面積最小値テキスト"/>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23" name="直線コネクタ 122"/>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24" name="【体育館・プール】&#10;一人当たり面積最大値テキスト"/>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25" name="直線コネクタ 124"/>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126" name="【体育館・プール】&#10;一人当たり面積平均値テキスト"/>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27" name="フローチャート: 判断 126"/>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28" name="フローチャート: 判断 127"/>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29" name="フローチャート: 判断 128"/>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30" name="フローチャート: 判断 129"/>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31" name="フローチャート: 判断 130"/>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64</xdr:row>
      <xdr:rowOff>77543</xdr:rowOff>
    </xdr:from>
    <xdr:to>
      <xdr:col>36</xdr:col>
      <xdr:colOff>165100</xdr:colOff>
      <xdr:row>65</xdr:row>
      <xdr:rowOff>7693</xdr:rowOff>
    </xdr:to>
    <xdr:sp macro="" textlink="">
      <xdr:nvSpPr>
        <xdr:cNvPr id="137" name="楕円 136"/>
        <xdr:cNvSpPr/>
      </xdr:nvSpPr>
      <xdr:spPr>
        <a:xfrm>
          <a:off x="6921500" y="110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26832</xdr:rowOff>
    </xdr:from>
    <xdr:ext cx="469744" cy="259045"/>
    <xdr:sp macro="" textlink="">
      <xdr:nvSpPr>
        <xdr:cNvPr id="138" name="n_1aveValue【体育館・プール】&#10;一人当たり面積"/>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139" name="n_2aveValue【体育館・プール】&#10;一人当たり面積"/>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140" name="n_3aveValue【体育館・プール】&#10;一人当たり面積"/>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51651</xdr:rowOff>
    </xdr:from>
    <xdr:ext cx="469744" cy="259045"/>
    <xdr:sp macro="" textlink="">
      <xdr:nvSpPr>
        <xdr:cNvPr id="141" name="n_4aveValue【体育館・プール】&#10;一人当たり面積"/>
        <xdr:cNvSpPr txBox="1"/>
      </xdr:nvSpPr>
      <xdr:spPr>
        <a:xfrm>
          <a:off x="6737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170270</xdr:rowOff>
    </xdr:from>
    <xdr:ext cx="469744" cy="259045"/>
    <xdr:sp macro="" textlink="">
      <xdr:nvSpPr>
        <xdr:cNvPr id="142" name="n_4mainValue【体育館・プール】&#10;一人当たり面積"/>
        <xdr:cNvSpPr txBox="1"/>
      </xdr:nvSpPr>
      <xdr:spPr>
        <a:xfrm>
          <a:off x="6737427" y="1114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3" name="テキスト ボックス 1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5" name="テキスト ボックス 15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3" name="テキスト ボックス 16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5" name="テキスト ボックス 16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67" name="直線コネクタ 166"/>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6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9" name="直線コネクタ 16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70" name="【福祉施設】&#10;有形固定資産減価償却率最大値テキスト"/>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71" name="直線コネクタ 170"/>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72" name="【福祉施設】&#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73" name="フローチャート: 判断 172"/>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74" name="フローチャート: 判断 173"/>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75" name="フローチャート: 判断 174"/>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176" name="フローチャート: 判断 175"/>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177" name="フローチャート: 判断 176"/>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8" name="テキスト ボックス 1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183" name="楕円 182"/>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184"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185" name="楕円 184"/>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186" name="直線コネクタ 185"/>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187" name="楕円 186"/>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188" name="直線コネクタ 187"/>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189" name="楕円 188"/>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190" name="直線コネクタ 189"/>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191" name="楕円 190"/>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192" name="直線コネクタ 191"/>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193" name="n_1aveValue【福祉施設】&#10;有形固定資産減価償却率"/>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194" name="n_2aveValue【福祉施設】&#10;有形固定資産減価償却率"/>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195" name="n_3aveValue【福祉施設】&#10;有形固定資産減価償却率"/>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196" name="n_4aveValue【福祉施設】&#10;有形固定資産減価償却率"/>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197"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198"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199"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00"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1" name="正方形/長方形 2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2" name="正方形/長方形 2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3" name="正方形/長方形 2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4" name="正方形/長方形 2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5" name="正方形/長方形 2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6" name="正方形/長方形 2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7" name="正方形/長方形 2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8" name="正方形/長方形 2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9" name="テキスト ボックス 2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0" name="直線コネクタ 2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1" name="直線コネクタ 21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2" name="テキスト ボックス 21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3" name="直線コネクタ 21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4" name="テキスト ボックス 21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5" name="直線コネクタ 2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6" name="テキスト ボックス 2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7" name="直線コネクタ 21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8" name="テキスト ボックス 21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9" name="直線コネクタ 21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0" name="テキスト ボックス 21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24" name="直線コネクタ 223"/>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25" name="【福祉施設】&#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26" name="直線コネクタ 225"/>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27" name="【福祉施設】&#10;一人当たり面積最大値テキスト"/>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28" name="直線コネクタ 227"/>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96665</xdr:rowOff>
    </xdr:from>
    <xdr:ext cx="469744" cy="259045"/>
    <xdr:sp macro="" textlink="">
      <xdr:nvSpPr>
        <xdr:cNvPr id="229" name="【福祉施設】&#10;一人当たり面積平均値テキスト"/>
        <xdr:cNvSpPr txBox="1"/>
      </xdr:nvSpPr>
      <xdr:spPr>
        <a:xfrm>
          <a:off x="10515600" y="143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30" name="フローチャート: 判断 229"/>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31" name="フローチャート: 判断 230"/>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32" name="フローチャート: 判断 231"/>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33" name="フローチャート: 判断 232"/>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34" name="フローチャート: 判断 233"/>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117602</xdr:rowOff>
    </xdr:from>
    <xdr:to>
      <xdr:col>55</xdr:col>
      <xdr:colOff>50800</xdr:colOff>
      <xdr:row>86</xdr:row>
      <xdr:rowOff>47752</xdr:rowOff>
    </xdr:to>
    <xdr:sp macro="" textlink="">
      <xdr:nvSpPr>
        <xdr:cNvPr id="240" name="楕円 239"/>
        <xdr:cNvSpPr/>
      </xdr:nvSpPr>
      <xdr:spPr>
        <a:xfrm>
          <a:off x="10426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32529</xdr:rowOff>
    </xdr:from>
    <xdr:ext cx="469744" cy="259045"/>
    <xdr:sp macro="" textlink="">
      <xdr:nvSpPr>
        <xdr:cNvPr id="241" name="【福祉施設】&#10;一人当たり面積該当値テキスト"/>
        <xdr:cNvSpPr txBox="1"/>
      </xdr:nvSpPr>
      <xdr:spPr>
        <a:xfrm>
          <a:off x="10515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117602</xdr:rowOff>
    </xdr:from>
    <xdr:to>
      <xdr:col>50</xdr:col>
      <xdr:colOff>165100</xdr:colOff>
      <xdr:row>86</xdr:row>
      <xdr:rowOff>47752</xdr:rowOff>
    </xdr:to>
    <xdr:sp macro="" textlink="">
      <xdr:nvSpPr>
        <xdr:cNvPr id="242" name="楕円 241"/>
        <xdr:cNvSpPr/>
      </xdr:nvSpPr>
      <xdr:spPr>
        <a:xfrm>
          <a:off x="9588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168402</xdr:rowOff>
    </xdr:from>
    <xdr:to>
      <xdr:col>55</xdr:col>
      <xdr:colOff>0</xdr:colOff>
      <xdr:row>85</xdr:row>
      <xdr:rowOff>168402</xdr:rowOff>
    </xdr:to>
    <xdr:cxnSp macro="">
      <xdr:nvCxnSpPr>
        <xdr:cNvPr id="243" name="直線コネクタ 242"/>
        <xdr:cNvCxnSpPr/>
      </xdr:nvCxnSpPr>
      <xdr:spPr>
        <a:xfrm>
          <a:off x="9639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121413</xdr:rowOff>
    </xdr:from>
    <xdr:to>
      <xdr:col>46</xdr:col>
      <xdr:colOff>38100</xdr:colOff>
      <xdr:row>86</xdr:row>
      <xdr:rowOff>51563</xdr:rowOff>
    </xdr:to>
    <xdr:sp macro="" textlink="">
      <xdr:nvSpPr>
        <xdr:cNvPr id="244" name="楕円 243"/>
        <xdr:cNvSpPr/>
      </xdr:nvSpPr>
      <xdr:spPr>
        <a:xfrm>
          <a:off x="8699500" y="146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168402</xdr:rowOff>
    </xdr:from>
    <xdr:to>
      <xdr:col>50</xdr:col>
      <xdr:colOff>114300</xdr:colOff>
      <xdr:row>86</xdr:row>
      <xdr:rowOff>763</xdr:rowOff>
    </xdr:to>
    <xdr:cxnSp macro="">
      <xdr:nvCxnSpPr>
        <xdr:cNvPr id="245" name="直線コネクタ 244"/>
        <xdr:cNvCxnSpPr/>
      </xdr:nvCxnSpPr>
      <xdr:spPr>
        <a:xfrm flipV="1">
          <a:off x="8750300" y="1474165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123698</xdr:rowOff>
    </xdr:from>
    <xdr:to>
      <xdr:col>41</xdr:col>
      <xdr:colOff>101600</xdr:colOff>
      <xdr:row>86</xdr:row>
      <xdr:rowOff>53848</xdr:rowOff>
    </xdr:to>
    <xdr:sp macro="" textlink="">
      <xdr:nvSpPr>
        <xdr:cNvPr id="246" name="楕円 245"/>
        <xdr:cNvSpPr/>
      </xdr:nvSpPr>
      <xdr:spPr>
        <a:xfrm>
          <a:off x="7810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763</xdr:rowOff>
    </xdr:from>
    <xdr:to>
      <xdr:col>45</xdr:col>
      <xdr:colOff>177800</xdr:colOff>
      <xdr:row>86</xdr:row>
      <xdr:rowOff>3048</xdr:rowOff>
    </xdr:to>
    <xdr:cxnSp macro="">
      <xdr:nvCxnSpPr>
        <xdr:cNvPr id="247" name="直線コネクタ 246"/>
        <xdr:cNvCxnSpPr/>
      </xdr:nvCxnSpPr>
      <xdr:spPr>
        <a:xfrm flipV="1">
          <a:off x="7861300" y="147454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48" name="楕円 247"/>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xdr:rowOff>
    </xdr:from>
    <xdr:to>
      <xdr:col>41</xdr:col>
      <xdr:colOff>50800</xdr:colOff>
      <xdr:row>86</xdr:row>
      <xdr:rowOff>3811</xdr:rowOff>
    </xdr:to>
    <xdr:cxnSp macro="">
      <xdr:nvCxnSpPr>
        <xdr:cNvPr id="249" name="直線コネクタ 248"/>
        <xdr:cNvCxnSpPr/>
      </xdr:nvCxnSpPr>
      <xdr:spPr>
        <a:xfrm flipV="1">
          <a:off x="6972300" y="1474774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250" name="n_1aveValue【福祉施設】&#10;一人当たり面積"/>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51"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52" name="n_3aveValue【福祉施設】&#10;一人当たり面積"/>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253" name="n_4aveValue【福祉施設】&#10;一人当たり面積"/>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38879</xdr:rowOff>
    </xdr:from>
    <xdr:ext cx="469744" cy="259045"/>
    <xdr:sp macro="" textlink="">
      <xdr:nvSpPr>
        <xdr:cNvPr id="254" name="n_1mainValue【福祉施設】&#10;一人当たり面積"/>
        <xdr:cNvSpPr txBox="1"/>
      </xdr:nvSpPr>
      <xdr:spPr>
        <a:xfrm>
          <a:off x="9391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42690</xdr:rowOff>
    </xdr:from>
    <xdr:ext cx="469744" cy="259045"/>
    <xdr:sp macro="" textlink="">
      <xdr:nvSpPr>
        <xdr:cNvPr id="255" name="n_2mainValue【福祉施設】&#10;一人当たり面積"/>
        <xdr:cNvSpPr txBox="1"/>
      </xdr:nvSpPr>
      <xdr:spPr>
        <a:xfrm>
          <a:off x="8515427" y="147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44975</xdr:rowOff>
    </xdr:from>
    <xdr:ext cx="469744" cy="259045"/>
    <xdr:sp macro="" textlink="">
      <xdr:nvSpPr>
        <xdr:cNvPr id="256" name="n_3mainValue【福祉施設】&#10;一人当たり面積"/>
        <xdr:cNvSpPr txBox="1"/>
      </xdr:nvSpPr>
      <xdr:spPr>
        <a:xfrm>
          <a:off x="76264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57" name="n_4mainValue【福祉施設】&#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4" name="正方形/長方形 2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5" name="正方形/長方形 2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6" name="正方形/長方形 2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7" name="正方形/長方形 2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8" name="正方形/長方形 2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9" name="正方形/長方形 2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0" name="正方形/長方形 2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1" name="正方形/長方形 2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2" name="テキスト ボックス 2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3" name="直線コネクタ 2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4" name="テキスト ボックス 2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6" name="テキスト ボックス 28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6" name="テキスト ボックス 29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299" name="直線コネクタ 298"/>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1" name="直線コネクタ 30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302" name="【一般廃棄物処理施設】&#10;有形固定資産減価償却率最大値テキスト"/>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303" name="直線コネクタ 302"/>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53176</xdr:rowOff>
    </xdr:from>
    <xdr:ext cx="405111" cy="259045"/>
    <xdr:sp macro="" textlink="">
      <xdr:nvSpPr>
        <xdr:cNvPr id="304" name="【一般廃棄物処理施設】&#10;有形固定資産減価償却率平均値テキスト"/>
        <xdr:cNvSpPr txBox="1"/>
      </xdr:nvSpPr>
      <xdr:spPr>
        <a:xfrm>
          <a:off x="16357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305" name="フローチャート: 判断 304"/>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306" name="フローチャート: 判断 305"/>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07" name="フローチャート: 判断 306"/>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308" name="フローチャート: 判断 307"/>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309" name="フローチャート: 判断 308"/>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142966</xdr:rowOff>
    </xdr:from>
    <xdr:to>
      <xdr:col>85</xdr:col>
      <xdr:colOff>177800</xdr:colOff>
      <xdr:row>40</xdr:row>
      <xdr:rowOff>73116</xdr:rowOff>
    </xdr:to>
    <xdr:sp macro="" textlink="">
      <xdr:nvSpPr>
        <xdr:cNvPr id="315" name="楕円 314"/>
        <xdr:cNvSpPr/>
      </xdr:nvSpPr>
      <xdr:spPr>
        <a:xfrm>
          <a:off x="162687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121393</xdr:rowOff>
    </xdr:from>
    <xdr:ext cx="405111" cy="259045"/>
    <xdr:sp macro="" textlink="">
      <xdr:nvSpPr>
        <xdr:cNvPr id="316" name="【一般廃棄物処理施設】&#10;有形固定資産減価償却率該当値テキスト"/>
        <xdr:cNvSpPr txBox="1"/>
      </xdr:nvSpPr>
      <xdr:spPr>
        <a:xfrm>
          <a:off x="16357600"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317" name="楕円 316"/>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40</xdr:row>
      <xdr:rowOff>22316</xdr:rowOff>
    </xdr:to>
    <xdr:cxnSp macro="">
      <xdr:nvCxnSpPr>
        <xdr:cNvPr id="318" name="直線コネクタ 317"/>
        <xdr:cNvCxnSpPr/>
      </xdr:nvCxnSpPr>
      <xdr:spPr>
        <a:xfrm>
          <a:off x="15481300" y="681173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319" name="楕円 318"/>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125185</xdr:rowOff>
    </xdr:to>
    <xdr:cxnSp macro="">
      <xdr:nvCxnSpPr>
        <xdr:cNvPr id="320" name="直線コネクタ 319"/>
        <xdr:cNvCxnSpPr/>
      </xdr:nvCxnSpPr>
      <xdr:spPr>
        <a:xfrm>
          <a:off x="14592300" y="673989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100512</xdr:rowOff>
    </xdr:from>
    <xdr:to>
      <xdr:col>72</xdr:col>
      <xdr:colOff>38100</xdr:colOff>
      <xdr:row>39</xdr:row>
      <xdr:rowOff>30662</xdr:rowOff>
    </xdr:to>
    <xdr:sp macro="" textlink="">
      <xdr:nvSpPr>
        <xdr:cNvPr id="321" name="楕円 320"/>
        <xdr:cNvSpPr/>
      </xdr:nvSpPr>
      <xdr:spPr>
        <a:xfrm>
          <a:off x="13652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151312</xdr:rowOff>
    </xdr:from>
    <xdr:to>
      <xdr:col>76</xdr:col>
      <xdr:colOff>114300</xdr:colOff>
      <xdr:row>39</xdr:row>
      <xdr:rowOff>53340</xdr:rowOff>
    </xdr:to>
    <xdr:cxnSp macro="">
      <xdr:nvCxnSpPr>
        <xdr:cNvPr id="322" name="直線コネクタ 321"/>
        <xdr:cNvCxnSpPr/>
      </xdr:nvCxnSpPr>
      <xdr:spPr>
        <a:xfrm>
          <a:off x="13703300" y="6666412"/>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323" name="楕円 322"/>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151312</xdr:rowOff>
    </xdr:to>
    <xdr:cxnSp macro="">
      <xdr:nvCxnSpPr>
        <xdr:cNvPr id="324" name="直線コネクタ 323"/>
        <xdr:cNvCxnSpPr/>
      </xdr:nvCxnSpPr>
      <xdr:spPr>
        <a:xfrm>
          <a:off x="12814300" y="6557010"/>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104338</xdr:rowOff>
    </xdr:from>
    <xdr:ext cx="405111" cy="259045"/>
    <xdr:sp macro="" textlink="">
      <xdr:nvSpPr>
        <xdr:cNvPr id="325" name="n_1aveValue【一般廃棄物処理施設】&#10;有形固定資産減価償却率"/>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26" name="n_2aveValue【一般廃棄物処理施設】&#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327" name="n_3aveValue【一般廃棄物処理施設】&#10;有形固定資産減価償却率"/>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28" name="n_4ave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329" name="n_1mainValue【一般廃棄物処理施設】&#10;有形固定資産減価償却率"/>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330" name="n_2mainValue【一般廃棄物処理施設】&#10;有形固定資産減価償却率"/>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331" name="n_3mainValue【一般廃棄物処理施設】&#10;有形固定資産減価償却率"/>
        <xdr:cNvSpPr txBox="1"/>
      </xdr:nvSpPr>
      <xdr:spPr>
        <a:xfrm>
          <a:off x="13500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332" name="n_4mainValue【一般廃棄物処理施設】&#10;有形固定資産減価償却率"/>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1" name="テキスト ボックス 3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2" name="直線コネクタ 3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3" name="直線コネクタ 3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4" name="テキスト ボックス 34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5" name="直線コネクタ 3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46" name="テキスト ボックス 34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7" name="直線コネクタ 3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48" name="テキスト ボックス 34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9" name="直線コネクタ 3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0" name="テキスト ボックス 34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1" name="直線コネクタ 3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2" name="テキスト ボックス 351"/>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3" name="直線コネクタ 3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54" name="テキスト ボックス 353"/>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5" name="直線コネクタ 3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6" name="テキスト ボックス 35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358" name="直線コネクタ 357"/>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359" name="【一般廃棄物処理施設】&#10;一人当たり有形固定資産（償却資産）額最小値テキスト"/>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360" name="直線コネクタ 359"/>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361" name="【一般廃棄物処理施設】&#10;一人当たり有形固定資産（償却資産）額最大値テキスト"/>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362" name="直線コネクタ 361"/>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363" name="【一般廃棄物処理施設】&#10;一人当たり有形固定資産（償却資産）額平均値テキスト"/>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364" name="フローチャート: 判断 363"/>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365" name="フローチャート: 判断 364"/>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366" name="フローチャート: 判断 365"/>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367" name="フローチャート: 判断 366"/>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368" name="フローチャート: 判断 367"/>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17124</xdr:rowOff>
    </xdr:from>
    <xdr:to>
      <xdr:col>116</xdr:col>
      <xdr:colOff>114300</xdr:colOff>
      <xdr:row>41</xdr:row>
      <xdr:rowOff>118724</xdr:rowOff>
    </xdr:to>
    <xdr:sp macro="" textlink="">
      <xdr:nvSpPr>
        <xdr:cNvPr id="374" name="楕円 373"/>
        <xdr:cNvSpPr/>
      </xdr:nvSpPr>
      <xdr:spPr>
        <a:xfrm>
          <a:off x="22110700" y="70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40001</xdr:rowOff>
    </xdr:from>
    <xdr:ext cx="599010" cy="259045"/>
    <xdr:sp macro="" textlink="">
      <xdr:nvSpPr>
        <xdr:cNvPr id="375" name="【一般廃棄物処理施設】&#10;一人当たり有形固定資産（償却資産）額該当値テキスト"/>
        <xdr:cNvSpPr txBox="1"/>
      </xdr:nvSpPr>
      <xdr:spPr>
        <a:xfrm>
          <a:off x="22199600" y="689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16954</xdr:rowOff>
    </xdr:from>
    <xdr:to>
      <xdr:col>112</xdr:col>
      <xdr:colOff>38100</xdr:colOff>
      <xdr:row>41</xdr:row>
      <xdr:rowOff>118554</xdr:rowOff>
    </xdr:to>
    <xdr:sp macro="" textlink="">
      <xdr:nvSpPr>
        <xdr:cNvPr id="376" name="楕円 375"/>
        <xdr:cNvSpPr/>
      </xdr:nvSpPr>
      <xdr:spPr>
        <a:xfrm>
          <a:off x="21272500" y="70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67754</xdr:rowOff>
    </xdr:from>
    <xdr:to>
      <xdr:col>116</xdr:col>
      <xdr:colOff>63500</xdr:colOff>
      <xdr:row>41</xdr:row>
      <xdr:rowOff>67924</xdr:rowOff>
    </xdr:to>
    <xdr:cxnSp macro="">
      <xdr:nvCxnSpPr>
        <xdr:cNvPr id="377" name="直線コネクタ 376"/>
        <xdr:cNvCxnSpPr/>
      </xdr:nvCxnSpPr>
      <xdr:spPr>
        <a:xfrm>
          <a:off x="21323300" y="7097204"/>
          <a:ext cx="8382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23592</xdr:rowOff>
    </xdr:from>
    <xdr:to>
      <xdr:col>107</xdr:col>
      <xdr:colOff>101600</xdr:colOff>
      <xdr:row>41</xdr:row>
      <xdr:rowOff>125192</xdr:rowOff>
    </xdr:to>
    <xdr:sp macro="" textlink="">
      <xdr:nvSpPr>
        <xdr:cNvPr id="378" name="楕円 377"/>
        <xdr:cNvSpPr/>
      </xdr:nvSpPr>
      <xdr:spPr>
        <a:xfrm>
          <a:off x="20383500" y="70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67754</xdr:rowOff>
    </xdr:from>
    <xdr:to>
      <xdr:col>111</xdr:col>
      <xdr:colOff>177800</xdr:colOff>
      <xdr:row>41</xdr:row>
      <xdr:rowOff>74392</xdr:rowOff>
    </xdr:to>
    <xdr:cxnSp macro="">
      <xdr:nvCxnSpPr>
        <xdr:cNvPr id="379" name="直線コネクタ 378"/>
        <xdr:cNvCxnSpPr/>
      </xdr:nvCxnSpPr>
      <xdr:spPr>
        <a:xfrm flipV="1">
          <a:off x="20434300" y="7097204"/>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26887</xdr:rowOff>
    </xdr:from>
    <xdr:to>
      <xdr:col>102</xdr:col>
      <xdr:colOff>165100</xdr:colOff>
      <xdr:row>41</xdr:row>
      <xdr:rowOff>128487</xdr:rowOff>
    </xdr:to>
    <xdr:sp macro="" textlink="">
      <xdr:nvSpPr>
        <xdr:cNvPr id="380" name="楕円 379"/>
        <xdr:cNvSpPr/>
      </xdr:nvSpPr>
      <xdr:spPr>
        <a:xfrm>
          <a:off x="19494500" y="70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74392</xdr:rowOff>
    </xdr:from>
    <xdr:to>
      <xdr:col>107</xdr:col>
      <xdr:colOff>50800</xdr:colOff>
      <xdr:row>41</xdr:row>
      <xdr:rowOff>77687</xdr:rowOff>
    </xdr:to>
    <xdr:cxnSp macro="">
      <xdr:nvCxnSpPr>
        <xdr:cNvPr id="381" name="直線コネクタ 380"/>
        <xdr:cNvCxnSpPr/>
      </xdr:nvCxnSpPr>
      <xdr:spPr>
        <a:xfrm flipV="1">
          <a:off x="19545300" y="7103842"/>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20843</xdr:rowOff>
    </xdr:from>
    <xdr:to>
      <xdr:col>98</xdr:col>
      <xdr:colOff>38100</xdr:colOff>
      <xdr:row>41</xdr:row>
      <xdr:rowOff>122443</xdr:rowOff>
    </xdr:to>
    <xdr:sp macro="" textlink="">
      <xdr:nvSpPr>
        <xdr:cNvPr id="382" name="楕円 381"/>
        <xdr:cNvSpPr/>
      </xdr:nvSpPr>
      <xdr:spPr>
        <a:xfrm>
          <a:off x="18605500" y="705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71643</xdr:rowOff>
    </xdr:from>
    <xdr:to>
      <xdr:col>102</xdr:col>
      <xdr:colOff>114300</xdr:colOff>
      <xdr:row>41</xdr:row>
      <xdr:rowOff>77687</xdr:rowOff>
    </xdr:to>
    <xdr:cxnSp macro="">
      <xdr:nvCxnSpPr>
        <xdr:cNvPr id="383" name="直線コネクタ 382"/>
        <xdr:cNvCxnSpPr/>
      </xdr:nvCxnSpPr>
      <xdr:spPr>
        <a:xfrm>
          <a:off x="18656300" y="7101093"/>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142018</xdr:rowOff>
    </xdr:from>
    <xdr:ext cx="599010" cy="259045"/>
    <xdr:sp macro="" textlink="">
      <xdr:nvSpPr>
        <xdr:cNvPr id="384" name="n_1aveValue【一般廃棄物処理施設】&#10;一人当たり有形固定資産（償却資産）額"/>
        <xdr:cNvSpPr txBox="1"/>
      </xdr:nvSpPr>
      <xdr:spPr>
        <a:xfrm>
          <a:off x="210110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154240</xdr:rowOff>
    </xdr:from>
    <xdr:ext cx="599010" cy="259045"/>
    <xdr:sp macro="" textlink="">
      <xdr:nvSpPr>
        <xdr:cNvPr id="385" name="n_2aveValue【一般廃棄物処理施設】&#10;一人当たり有形固定資産（償却資産）額"/>
        <xdr:cNvSpPr txBox="1"/>
      </xdr:nvSpPr>
      <xdr:spPr>
        <a:xfrm>
          <a:off x="20134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386" name="n_3aveValue【一般廃棄物処理施設】&#10;一人当たり有形固定資産（償却資産）額"/>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387" name="n_4aveValue【一般廃棄物処理施設】&#10;一人当たり有形固定資産（償却資産）額"/>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135081</xdr:rowOff>
    </xdr:from>
    <xdr:ext cx="599010" cy="259045"/>
    <xdr:sp macro="" textlink="">
      <xdr:nvSpPr>
        <xdr:cNvPr id="388" name="n_1mainValue【一般廃棄物処理施設】&#10;一人当たり有形固定資産（償却資産）額"/>
        <xdr:cNvSpPr txBox="1"/>
      </xdr:nvSpPr>
      <xdr:spPr>
        <a:xfrm>
          <a:off x="21011095" y="68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141719</xdr:rowOff>
    </xdr:from>
    <xdr:ext cx="599010" cy="259045"/>
    <xdr:sp macro="" textlink="">
      <xdr:nvSpPr>
        <xdr:cNvPr id="389" name="n_2mainValue【一般廃棄物処理施設】&#10;一人当たり有形固定資産（償却資産）額"/>
        <xdr:cNvSpPr txBox="1"/>
      </xdr:nvSpPr>
      <xdr:spPr>
        <a:xfrm>
          <a:off x="20134795" y="682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119614</xdr:rowOff>
    </xdr:from>
    <xdr:ext cx="599010" cy="259045"/>
    <xdr:sp macro="" textlink="">
      <xdr:nvSpPr>
        <xdr:cNvPr id="390" name="n_3mainValue【一般廃棄物処理施設】&#10;一人当たり有形固定資産（償却資産）額"/>
        <xdr:cNvSpPr txBox="1"/>
      </xdr:nvSpPr>
      <xdr:spPr>
        <a:xfrm>
          <a:off x="19245795" y="714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113570</xdr:rowOff>
    </xdr:from>
    <xdr:ext cx="599010" cy="259045"/>
    <xdr:sp macro="" textlink="">
      <xdr:nvSpPr>
        <xdr:cNvPr id="391" name="n_4mainValue【一般廃棄物処理施設】&#10;一人当たり有形固定資産（償却資産）額"/>
        <xdr:cNvSpPr txBox="1"/>
      </xdr:nvSpPr>
      <xdr:spPr>
        <a:xfrm>
          <a:off x="18356795" y="714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3" name="直線コネクタ 4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4" name="テキスト ボックス 40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5" name="直線コネクタ 4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6" name="テキスト ボックス 4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7" name="直線コネクタ 4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8" name="テキスト ボックス 4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9" name="直線コネクタ 4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0" name="テキスト ボックス 4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1" name="直線コネクタ 4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2" name="テキスト ボックス 4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3" name="直線コネクタ 4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4" name="テキスト ボックス 41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417" name="直線コネクタ 416"/>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18"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19" name="直線コネクタ 418"/>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420"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21" name="直線コネクタ 420"/>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2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23" name="フローチャート: 判断 42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24" name="フローチャート: 判断 423"/>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25" name="フローチャート: 判断 424"/>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426" name="フローチャート: 判断 42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427" name="フローチャート: 判断 426"/>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433" name="楕円 432"/>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434" name="【保健センター・保健所】&#10;有形固定資産減価償却率該当値テキスト"/>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91259</xdr:rowOff>
    </xdr:from>
    <xdr:to>
      <xdr:col>81</xdr:col>
      <xdr:colOff>101600</xdr:colOff>
      <xdr:row>59</xdr:row>
      <xdr:rowOff>21409</xdr:rowOff>
    </xdr:to>
    <xdr:sp macro="" textlink="">
      <xdr:nvSpPr>
        <xdr:cNvPr id="435" name="楕円 434"/>
        <xdr:cNvSpPr/>
      </xdr:nvSpPr>
      <xdr:spPr>
        <a:xfrm>
          <a:off x="15430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142059</xdr:rowOff>
    </xdr:from>
    <xdr:to>
      <xdr:col>85</xdr:col>
      <xdr:colOff>127000</xdr:colOff>
      <xdr:row>59</xdr:row>
      <xdr:rowOff>8165</xdr:rowOff>
    </xdr:to>
    <xdr:cxnSp macro="">
      <xdr:nvCxnSpPr>
        <xdr:cNvPr id="436" name="直線コネクタ 435"/>
        <xdr:cNvCxnSpPr/>
      </xdr:nvCxnSpPr>
      <xdr:spPr>
        <a:xfrm>
          <a:off x="15481300" y="1008615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53703</xdr:rowOff>
    </xdr:from>
    <xdr:to>
      <xdr:col>76</xdr:col>
      <xdr:colOff>165100</xdr:colOff>
      <xdr:row>58</xdr:row>
      <xdr:rowOff>155303</xdr:rowOff>
    </xdr:to>
    <xdr:sp macro="" textlink="">
      <xdr:nvSpPr>
        <xdr:cNvPr id="437" name="楕円 436"/>
        <xdr:cNvSpPr/>
      </xdr:nvSpPr>
      <xdr:spPr>
        <a:xfrm>
          <a:off x="14541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104503</xdr:rowOff>
    </xdr:from>
    <xdr:to>
      <xdr:col>81</xdr:col>
      <xdr:colOff>50800</xdr:colOff>
      <xdr:row>58</xdr:row>
      <xdr:rowOff>142059</xdr:rowOff>
    </xdr:to>
    <xdr:cxnSp macro="">
      <xdr:nvCxnSpPr>
        <xdr:cNvPr id="438" name="直線コネクタ 437"/>
        <xdr:cNvCxnSpPr/>
      </xdr:nvCxnSpPr>
      <xdr:spPr>
        <a:xfrm>
          <a:off x="14592300" y="1004860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439" name="楕円 438"/>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104503</xdr:rowOff>
    </xdr:to>
    <xdr:cxnSp macro="">
      <xdr:nvCxnSpPr>
        <xdr:cNvPr id="440" name="直線コネクタ 439"/>
        <xdr:cNvCxnSpPr/>
      </xdr:nvCxnSpPr>
      <xdr:spPr>
        <a:xfrm>
          <a:off x="13703300" y="100126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84727</xdr:rowOff>
    </xdr:from>
    <xdr:to>
      <xdr:col>67</xdr:col>
      <xdr:colOff>101600</xdr:colOff>
      <xdr:row>59</xdr:row>
      <xdr:rowOff>14877</xdr:rowOff>
    </xdr:to>
    <xdr:sp macro="" textlink="">
      <xdr:nvSpPr>
        <xdr:cNvPr id="441" name="楕円 440"/>
        <xdr:cNvSpPr/>
      </xdr:nvSpPr>
      <xdr:spPr>
        <a:xfrm>
          <a:off x="12763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135527</xdr:rowOff>
    </xdr:to>
    <xdr:cxnSp macro="">
      <xdr:nvCxnSpPr>
        <xdr:cNvPr id="442" name="直線コネクタ 441"/>
        <xdr:cNvCxnSpPr/>
      </xdr:nvCxnSpPr>
      <xdr:spPr>
        <a:xfrm flipV="1">
          <a:off x="12814300" y="1001268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443" name="n_1aveValue【保健センター・保健所】&#10;有形固定資産減価償却率"/>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444" name="n_2aveValue【保健センター・保健所】&#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445" name="n_3aveValue【保健センター・保健所】&#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446" name="n_4aveValue【保健センター・保健所】&#10;有形固定資産減価償却率"/>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37936</xdr:rowOff>
    </xdr:from>
    <xdr:ext cx="405111" cy="259045"/>
    <xdr:sp macro="" textlink="">
      <xdr:nvSpPr>
        <xdr:cNvPr id="447" name="n_1mainValue【保健センター・保健所】&#10;有形固定資産減価償却率"/>
        <xdr:cNvSpPr txBox="1"/>
      </xdr:nvSpPr>
      <xdr:spPr>
        <a:xfrm>
          <a:off x="152660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380</xdr:rowOff>
    </xdr:from>
    <xdr:ext cx="405111" cy="259045"/>
    <xdr:sp macro="" textlink="">
      <xdr:nvSpPr>
        <xdr:cNvPr id="448" name="n_2mainValue【保健センター・保健所】&#10;有形固定資産減価償却率"/>
        <xdr:cNvSpPr txBox="1"/>
      </xdr:nvSpPr>
      <xdr:spPr>
        <a:xfrm>
          <a:off x="14389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449" name="n_3mainValue【保健センター・保健所】&#10;有形固定資産減価償却率"/>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31404</xdr:rowOff>
    </xdr:from>
    <xdr:ext cx="405111" cy="259045"/>
    <xdr:sp macro="" textlink="">
      <xdr:nvSpPr>
        <xdr:cNvPr id="450" name="n_4mainValue【保健センター・保健所】&#10;有形固定資産減価償却率"/>
        <xdr:cNvSpPr txBox="1"/>
      </xdr:nvSpPr>
      <xdr:spPr>
        <a:xfrm>
          <a:off x="12611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1" name="直線コネクタ 4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2" name="テキスト ボックス 4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3" name="直線コネクタ 4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4" name="テキスト ボックス 4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7" name="直線コネクタ 4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8" name="テキスト ボックス 4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9" name="直線コネクタ 4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0" name="テキスト ボックス 4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2" name="テキスト ボックス 4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474" name="直線コネクタ 473"/>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75"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76" name="直線コネクタ 475"/>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477" name="【保健センター・保健所】&#10;一人当たり面積最大値テキスト"/>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478" name="直線コネクタ 477"/>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93235</xdr:rowOff>
    </xdr:from>
    <xdr:ext cx="469744" cy="259045"/>
    <xdr:sp macro="" textlink="">
      <xdr:nvSpPr>
        <xdr:cNvPr id="479" name="【保健センター・保健所】&#10;一人当たり面積平均値テキスト"/>
        <xdr:cNvSpPr txBox="1"/>
      </xdr:nvSpPr>
      <xdr:spPr>
        <a:xfrm>
          <a:off x="22199600" y="1055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480" name="フローチャート: 判断 479"/>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481" name="フローチャート: 判断 480"/>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482" name="フローチャート: 判断 481"/>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483" name="フローチャート: 判断 482"/>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484" name="フローチャート: 判断 483"/>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490" name="楕円 489"/>
        <xdr:cNvSpPr/>
      </xdr:nvSpPr>
      <xdr:spPr>
        <a:xfrm>
          <a:off x="22110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53357</xdr:rowOff>
    </xdr:from>
    <xdr:ext cx="469744" cy="259045"/>
    <xdr:sp macro="" textlink="">
      <xdr:nvSpPr>
        <xdr:cNvPr id="491" name="【保健センター・保健所】&#10;一人当たり面積該当値テキスト"/>
        <xdr:cNvSpPr txBox="1"/>
      </xdr:nvSpPr>
      <xdr:spPr>
        <a:xfrm>
          <a:off x="22199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74168</xdr:rowOff>
    </xdr:from>
    <xdr:to>
      <xdr:col>112</xdr:col>
      <xdr:colOff>38100</xdr:colOff>
      <xdr:row>63</xdr:row>
      <xdr:rowOff>4318</xdr:rowOff>
    </xdr:to>
    <xdr:sp macro="" textlink="">
      <xdr:nvSpPr>
        <xdr:cNvPr id="492" name="楕円 491"/>
        <xdr:cNvSpPr/>
      </xdr:nvSpPr>
      <xdr:spPr>
        <a:xfrm>
          <a:off x="21272500" y="107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124968</xdr:rowOff>
    </xdr:from>
    <xdr:to>
      <xdr:col>116</xdr:col>
      <xdr:colOff>63500</xdr:colOff>
      <xdr:row>62</xdr:row>
      <xdr:rowOff>125730</xdr:rowOff>
    </xdr:to>
    <xdr:cxnSp macro="">
      <xdr:nvCxnSpPr>
        <xdr:cNvPr id="493" name="直線コネクタ 492"/>
        <xdr:cNvCxnSpPr/>
      </xdr:nvCxnSpPr>
      <xdr:spPr>
        <a:xfrm>
          <a:off x="21323300" y="1075486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494" name="楕円 493"/>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124968</xdr:rowOff>
    </xdr:from>
    <xdr:to>
      <xdr:col>111</xdr:col>
      <xdr:colOff>177800</xdr:colOff>
      <xdr:row>62</xdr:row>
      <xdr:rowOff>134874</xdr:rowOff>
    </xdr:to>
    <xdr:cxnSp macro="">
      <xdr:nvCxnSpPr>
        <xdr:cNvPr id="495" name="直線コネクタ 494"/>
        <xdr:cNvCxnSpPr/>
      </xdr:nvCxnSpPr>
      <xdr:spPr>
        <a:xfrm flipV="1">
          <a:off x="20434300" y="1075486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496" name="楕円 495"/>
        <xdr:cNvSpPr/>
      </xdr:nvSpPr>
      <xdr:spPr>
        <a:xfrm>
          <a:off x="19494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140208</xdr:rowOff>
    </xdr:to>
    <xdr:cxnSp macro="">
      <xdr:nvCxnSpPr>
        <xdr:cNvPr id="497" name="直線コネクタ 496"/>
        <xdr:cNvCxnSpPr/>
      </xdr:nvCxnSpPr>
      <xdr:spPr>
        <a:xfrm flipV="1">
          <a:off x="19545300" y="1076477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91694</xdr:rowOff>
    </xdr:from>
    <xdr:to>
      <xdr:col>98</xdr:col>
      <xdr:colOff>38100</xdr:colOff>
      <xdr:row>63</xdr:row>
      <xdr:rowOff>21844</xdr:rowOff>
    </xdr:to>
    <xdr:sp macro="" textlink="">
      <xdr:nvSpPr>
        <xdr:cNvPr id="498" name="楕円 497"/>
        <xdr:cNvSpPr/>
      </xdr:nvSpPr>
      <xdr:spPr>
        <a:xfrm>
          <a:off x="186055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140208</xdr:rowOff>
    </xdr:from>
    <xdr:to>
      <xdr:col>102</xdr:col>
      <xdr:colOff>114300</xdr:colOff>
      <xdr:row>62</xdr:row>
      <xdr:rowOff>142494</xdr:rowOff>
    </xdr:to>
    <xdr:cxnSp macro="">
      <xdr:nvCxnSpPr>
        <xdr:cNvPr id="499" name="直線コネクタ 498"/>
        <xdr:cNvCxnSpPr/>
      </xdr:nvCxnSpPr>
      <xdr:spPr>
        <a:xfrm flipV="1">
          <a:off x="18656300" y="107701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167149</xdr:rowOff>
    </xdr:from>
    <xdr:ext cx="469744" cy="259045"/>
    <xdr:sp macro="" textlink="">
      <xdr:nvSpPr>
        <xdr:cNvPr id="500" name="n_1aveValue【保健センター・保健所】&#10;一人当たり面積"/>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4081</xdr:rowOff>
    </xdr:from>
    <xdr:ext cx="469744" cy="259045"/>
    <xdr:sp macro="" textlink="">
      <xdr:nvSpPr>
        <xdr:cNvPr id="501" name="n_2aveValue【保健センター・保健所】&#10;一人当たり面積"/>
        <xdr:cNvSpPr txBox="1"/>
      </xdr:nvSpPr>
      <xdr:spPr>
        <a:xfrm>
          <a:off x="201994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23131</xdr:rowOff>
    </xdr:from>
    <xdr:ext cx="469744" cy="259045"/>
    <xdr:sp macro="" textlink="">
      <xdr:nvSpPr>
        <xdr:cNvPr id="502" name="n_3aveValue【保健センター・保健所】&#10;一人当たり面積"/>
        <xdr:cNvSpPr txBox="1"/>
      </xdr:nvSpPr>
      <xdr:spPr>
        <a:xfrm>
          <a:off x="19310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28465</xdr:rowOff>
    </xdr:from>
    <xdr:ext cx="469744" cy="259045"/>
    <xdr:sp macro="" textlink="">
      <xdr:nvSpPr>
        <xdr:cNvPr id="503" name="n_4aveValue【保健センター・保健所】&#10;一人当たり面積"/>
        <xdr:cNvSpPr txBox="1"/>
      </xdr:nvSpPr>
      <xdr:spPr>
        <a:xfrm>
          <a:off x="18421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166895</xdr:rowOff>
    </xdr:from>
    <xdr:ext cx="469744" cy="259045"/>
    <xdr:sp macro="" textlink="">
      <xdr:nvSpPr>
        <xdr:cNvPr id="504" name="n_1mainValue【保健センター・保健所】&#10;一人当たり面積"/>
        <xdr:cNvSpPr txBox="1"/>
      </xdr:nvSpPr>
      <xdr:spPr>
        <a:xfrm>
          <a:off x="21075727" y="107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505" name="n_2mainValue【保健センター・保健所】&#10;一人当たり面積"/>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506" name="n_3mainValue【保健センター・保健所】&#10;一人当たり面積"/>
        <xdr:cNvSpPr txBox="1"/>
      </xdr:nvSpPr>
      <xdr:spPr>
        <a:xfrm>
          <a:off x="19310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12971</xdr:rowOff>
    </xdr:from>
    <xdr:ext cx="469744" cy="259045"/>
    <xdr:sp macro="" textlink="">
      <xdr:nvSpPr>
        <xdr:cNvPr id="507" name="n_4mainValue【保健センター・保健所】&#10;一人当たり面積"/>
        <xdr:cNvSpPr txBox="1"/>
      </xdr:nvSpPr>
      <xdr:spPr>
        <a:xfrm>
          <a:off x="18421427"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6" name="テキスト ボックス 5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7" name="直線コネクタ 5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8" name="テキスト ボックス 5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9" name="直線コネクタ 51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0" name="テキスト ボックス 51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1" name="直線コネクタ 52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2" name="テキスト ボックス 52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3" name="直線コネクタ 52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4" name="テキスト ボックス 52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5" name="直線コネクタ 52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6" name="テキスト ボックス 52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7" name="直線コネクタ 52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8" name="テキスト ボックス 52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9" name="直線コネクタ 52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0" name="テキスト ボックス 52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533" name="直線コネクタ 532"/>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5" name="直線コネクタ 53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536" name="【消防施設】&#10;有形固定資産減価償却率最大値テキスト"/>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37" name="直線コネクタ 536"/>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538" name="【消防施設】&#10;有形固定資産減価償却率平均値テキスト"/>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539" name="フローチャート: 判断 538"/>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540" name="フローチャート: 判断 539"/>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41" name="フローチャート: 判断 540"/>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542" name="フローチャート: 判断 541"/>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543" name="フローチャート: 判断 542"/>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163649</xdr:rowOff>
    </xdr:from>
    <xdr:to>
      <xdr:col>85</xdr:col>
      <xdr:colOff>177800</xdr:colOff>
      <xdr:row>80</xdr:row>
      <xdr:rowOff>93799</xdr:rowOff>
    </xdr:to>
    <xdr:sp macro="" textlink="">
      <xdr:nvSpPr>
        <xdr:cNvPr id="549" name="楕円 548"/>
        <xdr:cNvSpPr/>
      </xdr:nvSpPr>
      <xdr:spPr>
        <a:xfrm>
          <a:off x="162687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15076</xdr:rowOff>
    </xdr:from>
    <xdr:ext cx="405111" cy="259045"/>
    <xdr:sp macro="" textlink="">
      <xdr:nvSpPr>
        <xdr:cNvPr id="550" name="【消防施設】&#10;有形固定資産減価償却率該当値テキスト"/>
        <xdr:cNvSpPr txBox="1"/>
      </xdr:nvSpPr>
      <xdr:spPr>
        <a:xfrm>
          <a:off x="16357600" y="135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130992</xdr:rowOff>
    </xdr:from>
    <xdr:to>
      <xdr:col>81</xdr:col>
      <xdr:colOff>101600</xdr:colOff>
      <xdr:row>80</xdr:row>
      <xdr:rowOff>61142</xdr:rowOff>
    </xdr:to>
    <xdr:sp macro="" textlink="">
      <xdr:nvSpPr>
        <xdr:cNvPr id="551" name="楕円 550"/>
        <xdr:cNvSpPr/>
      </xdr:nvSpPr>
      <xdr:spPr>
        <a:xfrm>
          <a:off x="15430500" y="136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10342</xdr:rowOff>
    </xdr:from>
    <xdr:to>
      <xdr:col>85</xdr:col>
      <xdr:colOff>127000</xdr:colOff>
      <xdr:row>80</xdr:row>
      <xdr:rowOff>42999</xdr:rowOff>
    </xdr:to>
    <xdr:cxnSp macro="">
      <xdr:nvCxnSpPr>
        <xdr:cNvPr id="552" name="直線コネクタ 551"/>
        <xdr:cNvCxnSpPr/>
      </xdr:nvCxnSpPr>
      <xdr:spPr>
        <a:xfrm>
          <a:off x="15481300" y="137263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99968</xdr:rowOff>
    </xdr:from>
    <xdr:to>
      <xdr:col>76</xdr:col>
      <xdr:colOff>165100</xdr:colOff>
      <xdr:row>80</xdr:row>
      <xdr:rowOff>30118</xdr:rowOff>
    </xdr:to>
    <xdr:sp macro="" textlink="">
      <xdr:nvSpPr>
        <xdr:cNvPr id="553" name="楕円 552"/>
        <xdr:cNvSpPr/>
      </xdr:nvSpPr>
      <xdr:spPr>
        <a:xfrm>
          <a:off x="14541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150768</xdr:rowOff>
    </xdr:from>
    <xdr:to>
      <xdr:col>81</xdr:col>
      <xdr:colOff>50800</xdr:colOff>
      <xdr:row>80</xdr:row>
      <xdr:rowOff>10342</xdr:rowOff>
    </xdr:to>
    <xdr:cxnSp macro="">
      <xdr:nvCxnSpPr>
        <xdr:cNvPr id="554" name="直線コネクタ 553"/>
        <xdr:cNvCxnSpPr/>
      </xdr:nvCxnSpPr>
      <xdr:spPr>
        <a:xfrm>
          <a:off x="14592300" y="136953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555" name="楕円 554"/>
        <xdr:cNvSpPr/>
      </xdr:nvSpPr>
      <xdr:spPr>
        <a:xfrm>
          <a:off x="1365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79</xdr:row>
      <xdr:rowOff>150768</xdr:rowOff>
    </xdr:to>
    <xdr:cxnSp macro="">
      <xdr:nvCxnSpPr>
        <xdr:cNvPr id="556" name="直線コネクタ 555"/>
        <xdr:cNvCxnSpPr/>
      </xdr:nvCxnSpPr>
      <xdr:spPr>
        <a:xfrm>
          <a:off x="13703300" y="136626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557" name="楕円 556"/>
        <xdr:cNvSpPr/>
      </xdr:nvSpPr>
      <xdr:spPr>
        <a:xfrm>
          <a:off x="12763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79</xdr:row>
      <xdr:rowOff>118111</xdr:rowOff>
    </xdr:to>
    <xdr:cxnSp macro="">
      <xdr:nvCxnSpPr>
        <xdr:cNvPr id="558" name="直線コネクタ 557"/>
        <xdr:cNvCxnSpPr/>
      </xdr:nvCxnSpPr>
      <xdr:spPr>
        <a:xfrm>
          <a:off x="12814300" y="13662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97989</xdr:rowOff>
    </xdr:from>
    <xdr:ext cx="405111" cy="259045"/>
    <xdr:sp macro="" textlink="">
      <xdr:nvSpPr>
        <xdr:cNvPr id="559" name="n_1aveValue【消防施設】&#10;有形固定資産減価償却率"/>
        <xdr:cNvSpPr txBox="1"/>
      </xdr:nvSpPr>
      <xdr:spPr>
        <a:xfrm>
          <a:off x="15266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60" name="n_2ave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84926</xdr:rowOff>
    </xdr:from>
    <xdr:ext cx="405111" cy="259045"/>
    <xdr:sp macro="" textlink="">
      <xdr:nvSpPr>
        <xdr:cNvPr id="561" name="n_3aveValue【消防施設】&#10;有形固定資産減価償却率"/>
        <xdr:cNvSpPr txBox="1"/>
      </xdr:nvSpPr>
      <xdr:spPr>
        <a:xfrm>
          <a:off x="13500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115950</xdr:rowOff>
    </xdr:from>
    <xdr:ext cx="405111" cy="259045"/>
    <xdr:sp macro="" textlink="">
      <xdr:nvSpPr>
        <xdr:cNvPr id="562" name="n_4aveValue【消防施設】&#10;有形固定資産減価償却率"/>
        <xdr:cNvSpPr txBox="1"/>
      </xdr:nvSpPr>
      <xdr:spPr>
        <a:xfrm>
          <a:off x="12611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77669</xdr:rowOff>
    </xdr:from>
    <xdr:ext cx="405111" cy="259045"/>
    <xdr:sp macro="" textlink="">
      <xdr:nvSpPr>
        <xdr:cNvPr id="563" name="n_1mainValue【消防施設】&#10;有形固定資産減価償却率"/>
        <xdr:cNvSpPr txBox="1"/>
      </xdr:nvSpPr>
      <xdr:spPr>
        <a:xfrm>
          <a:off x="15266044" y="1345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46645</xdr:rowOff>
    </xdr:from>
    <xdr:ext cx="405111" cy="259045"/>
    <xdr:sp macro="" textlink="">
      <xdr:nvSpPr>
        <xdr:cNvPr id="564" name="n_2mainValue【消防施設】&#10;有形固定資産減価償却率"/>
        <xdr:cNvSpPr txBox="1"/>
      </xdr:nvSpPr>
      <xdr:spPr>
        <a:xfrm>
          <a:off x="14389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565" name="n_3mainValue【消防施設】&#10;有形固定資産減価償却率"/>
        <xdr:cNvSpPr txBox="1"/>
      </xdr:nvSpPr>
      <xdr:spPr>
        <a:xfrm>
          <a:off x="13500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566" name="n_4mainValue【消防施設】&#10;有形固定資産減価償却率"/>
        <xdr:cNvSpPr txBox="1"/>
      </xdr:nvSpPr>
      <xdr:spPr>
        <a:xfrm>
          <a:off x="12611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590" name="直線コネクタ 589"/>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91"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92" name="直線コネクタ 591"/>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593" name="【消防施設】&#10;一人当たり面積最大値テキスト"/>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594" name="直線コネクタ 593"/>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2303</xdr:rowOff>
    </xdr:from>
    <xdr:ext cx="469744" cy="259045"/>
    <xdr:sp macro="" textlink="">
      <xdr:nvSpPr>
        <xdr:cNvPr id="595" name="【消防施設】&#10;一人当たり面積平均値テキスト"/>
        <xdr:cNvSpPr txBox="1"/>
      </xdr:nvSpPr>
      <xdr:spPr>
        <a:xfrm>
          <a:off x="22199600" y="1457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596" name="フローチャート: 判断 595"/>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597" name="フローチャート: 判断 596"/>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598" name="フローチャート: 判断 597"/>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599" name="フローチャート: 判断 598"/>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00" name="フローチャート: 判断 599"/>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606" name="楕円 605"/>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92473</xdr:rowOff>
    </xdr:from>
    <xdr:ext cx="469744" cy="259045"/>
    <xdr:sp macro="" textlink="">
      <xdr:nvSpPr>
        <xdr:cNvPr id="607" name="【消防施設】&#10;一人当たり面積該当値テキスト"/>
        <xdr:cNvSpPr txBox="1"/>
      </xdr:nvSpPr>
      <xdr:spPr>
        <a:xfrm>
          <a:off x="22199600"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608" name="楕円 607"/>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120396</xdr:rowOff>
    </xdr:to>
    <xdr:cxnSp macro="">
      <xdr:nvCxnSpPr>
        <xdr:cNvPr id="609" name="直線コネクタ 608"/>
        <xdr:cNvCxnSpPr/>
      </xdr:nvCxnSpPr>
      <xdr:spPr>
        <a:xfrm>
          <a:off x="21323300" y="1452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80263</xdr:rowOff>
    </xdr:from>
    <xdr:to>
      <xdr:col>107</xdr:col>
      <xdr:colOff>101600</xdr:colOff>
      <xdr:row>85</xdr:row>
      <xdr:rowOff>10413</xdr:rowOff>
    </xdr:to>
    <xdr:sp macro="" textlink="">
      <xdr:nvSpPr>
        <xdr:cNvPr id="610" name="楕円 609"/>
        <xdr:cNvSpPr/>
      </xdr:nvSpPr>
      <xdr:spPr>
        <a:xfrm>
          <a:off x="20383500" y="144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131063</xdr:rowOff>
    </xdr:to>
    <xdr:cxnSp macro="">
      <xdr:nvCxnSpPr>
        <xdr:cNvPr id="611" name="直線コネクタ 610"/>
        <xdr:cNvCxnSpPr/>
      </xdr:nvCxnSpPr>
      <xdr:spPr>
        <a:xfrm flipV="1">
          <a:off x="20434300" y="14522196"/>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86361</xdr:rowOff>
    </xdr:from>
    <xdr:to>
      <xdr:col>102</xdr:col>
      <xdr:colOff>165100</xdr:colOff>
      <xdr:row>85</xdr:row>
      <xdr:rowOff>16511</xdr:rowOff>
    </xdr:to>
    <xdr:sp macro="" textlink="">
      <xdr:nvSpPr>
        <xdr:cNvPr id="612" name="楕円 611"/>
        <xdr:cNvSpPr/>
      </xdr:nvSpPr>
      <xdr:spPr>
        <a:xfrm>
          <a:off x="19494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131063</xdr:rowOff>
    </xdr:from>
    <xdr:to>
      <xdr:col>107</xdr:col>
      <xdr:colOff>50800</xdr:colOff>
      <xdr:row>84</xdr:row>
      <xdr:rowOff>137161</xdr:rowOff>
    </xdr:to>
    <xdr:cxnSp macro="">
      <xdr:nvCxnSpPr>
        <xdr:cNvPr id="613" name="直線コネクタ 612"/>
        <xdr:cNvCxnSpPr/>
      </xdr:nvCxnSpPr>
      <xdr:spPr>
        <a:xfrm flipV="1">
          <a:off x="19545300" y="14532863"/>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89408</xdr:rowOff>
    </xdr:from>
    <xdr:to>
      <xdr:col>98</xdr:col>
      <xdr:colOff>38100</xdr:colOff>
      <xdr:row>85</xdr:row>
      <xdr:rowOff>19558</xdr:rowOff>
    </xdr:to>
    <xdr:sp macro="" textlink="">
      <xdr:nvSpPr>
        <xdr:cNvPr id="614" name="楕円 613"/>
        <xdr:cNvSpPr/>
      </xdr:nvSpPr>
      <xdr:spPr>
        <a:xfrm>
          <a:off x="18605500" y="1449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137161</xdr:rowOff>
    </xdr:from>
    <xdr:to>
      <xdr:col>102</xdr:col>
      <xdr:colOff>114300</xdr:colOff>
      <xdr:row>84</xdr:row>
      <xdr:rowOff>140208</xdr:rowOff>
    </xdr:to>
    <xdr:cxnSp macro="">
      <xdr:nvCxnSpPr>
        <xdr:cNvPr id="615" name="直線コネクタ 614"/>
        <xdr:cNvCxnSpPr/>
      </xdr:nvCxnSpPr>
      <xdr:spPr>
        <a:xfrm flipV="1">
          <a:off x="18656300" y="1453896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98314</xdr:rowOff>
    </xdr:from>
    <xdr:ext cx="469744" cy="259045"/>
    <xdr:sp macro="" textlink="">
      <xdr:nvSpPr>
        <xdr:cNvPr id="616" name="n_1aveValue【消防施設】&#10;一人当たり面積"/>
        <xdr:cNvSpPr txBox="1"/>
      </xdr:nvSpPr>
      <xdr:spPr>
        <a:xfrm>
          <a:off x="21075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48023</xdr:rowOff>
    </xdr:from>
    <xdr:ext cx="469744" cy="259045"/>
    <xdr:sp macro="" textlink="">
      <xdr:nvSpPr>
        <xdr:cNvPr id="617" name="n_2aveValue【消防施設】&#10;一人当たり面積"/>
        <xdr:cNvSpPr txBox="1"/>
      </xdr:nvSpPr>
      <xdr:spPr>
        <a:xfrm>
          <a:off x="20199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37355</xdr:rowOff>
    </xdr:from>
    <xdr:ext cx="469744" cy="259045"/>
    <xdr:sp macro="" textlink="">
      <xdr:nvSpPr>
        <xdr:cNvPr id="618" name="n_3aveValue【消防施設】&#10;一人当たり面積"/>
        <xdr:cNvSpPr txBox="1"/>
      </xdr:nvSpPr>
      <xdr:spPr>
        <a:xfrm>
          <a:off x="193104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19" name="n_4aveValue【消防施設】&#10;一人当たり面積"/>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16273</xdr:rowOff>
    </xdr:from>
    <xdr:ext cx="469744" cy="259045"/>
    <xdr:sp macro="" textlink="">
      <xdr:nvSpPr>
        <xdr:cNvPr id="620" name="n_1mainValue【消防施設】&#10;一人当たり面積"/>
        <xdr:cNvSpPr txBox="1"/>
      </xdr:nvSpPr>
      <xdr:spPr>
        <a:xfrm>
          <a:off x="210757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26940</xdr:rowOff>
    </xdr:from>
    <xdr:ext cx="469744" cy="259045"/>
    <xdr:sp macro="" textlink="">
      <xdr:nvSpPr>
        <xdr:cNvPr id="621" name="n_2mainValue【消防施設】&#10;一人当たり面積"/>
        <xdr:cNvSpPr txBox="1"/>
      </xdr:nvSpPr>
      <xdr:spPr>
        <a:xfrm>
          <a:off x="20199427" y="1425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33038</xdr:rowOff>
    </xdr:from>
    <xdr:ext cx="469744" cy="259045"/>
    <xdr:sp macro="" textlink="">
      <xdr:nvSpPr>
        <xdr:cNvPr id="622" name="n_3mainValue【消防施設】&#10;一人当たり面積"/>
        <xdr:cNvSpPr txBox="1"/>
      </xdr:nvSpPr>
      <xdr:spPr>
        <a:xfrm>
          <a:off x="19310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36085</xdr:rowOff>
    </xdr:from>
    <xdr:ext cx="469744" cy="259045"/>
    <xdr:sp macro="" textlink="">
      <xdr:nvSpPr>
        <xdr:cNvPr id="623" name="n_4mainValue【消防施設】&#10;一人当たり面積"/>
        <xdr:cNvSpPr txBox="1"/>
      </xdr:nvSpPr>
      <xdr:spPr>
        <a:xfrm>
          <a:off x="18421427" y="142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4" name="テキスト ボックス 63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6" name="テキスト ボックス 63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4" name="テキスト ボックス 64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47" name="直線コネクタ 646"/>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48"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49" name="直線コネクタ 648"/>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0"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1" name="直線コネクタ 65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652" name="【庁舎】&#10;有形固定資産減価償却率平均値テキスト"/>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53" name="フローチャート: 判断 652"/>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654" name="フローチャート: 判断 653"/>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655" name="フローチャート: 判断 654"/>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656" name="フローチャート: 判断 655"/>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657" name="フローチャート: 判断 656"/>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77470</xdr:rowOff>
    </xdr:from>
    <xdr:to>
      <xdr:col>85</xdr:col>
      <xdr:colOff>177800</xdr:colOff>
      <xdr:row>102</xdr:row>
      <xdr:rowOff>7620</xdr:rowOff>
    </xdr:to>
    <xdr:sp macro="" textlink="">
      <xdr:nvSpPr>
        <xdr:cNvPr id="663" name="楕円 662"/>
        <xdr:cNvSpPr/>
      </xdr:nvSpPr>
      <xdr:spPr>
        <a:xfrm>
          <a:off x="16268700" y="173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100347</xdr:rowOff>
    </xdr:from>
    <xdr:ext cx="405111" cy="259045"/>
    <xdr:sp macro="" textlink="">
      <xdr:nvSpPr>
        <xdr:cNvPr id="664" name="【庁舎】&#10;有形固定資産減価償却率該当値テキスト"/>
        <xdr:cNvSpPr txBox="1"/>
      </xdr:nvSpPr>
      <xdr:spPr>
        <a:xfrm>
          <a:off x="16357600" y="1724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49530</xdr:rowOff>
    </xdr:from>
    <xdr:to>
      <xdr:col>81</xdr:col>
      <xdr:colOff>101600</xdr:colOff>
      <xdr:row>101</xdr:row>
      <xdr:rowOff>151130</xdr:rowOff>
    </xdr:to>
    <xdr:sp macro="" textlink="">
      <xdr:nvSpPr>
        <xdr:cNvPr id="665" name="楕円 664"/>
        <xdr:cNvSpPr/>
      </xdr:nvSpPr>
      <xdr:spPr>
        <a:xfrm>
          <a:off x="154305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100330</xdr:rowOff>
    </xdr:from>
    <xdr:to>
      <xdr:col>85</xdr:col>
      <xdr:colOff>127000</xdr:colOff>
      <xdr:row>101</xdr:row>
      <xdr:rowOff>128270</xdr:rowOff>
    </xdr:to>
    <xdr:cxnSp macro="">
      <xdr:nvCxnSpPr>
        <xdr:cNvPr id="666" name="直線コネクタ 665"/>
        <xdr:cNvCxnSpPr/>
      </xdr:nvCxnSpPr>
      <xdr:spPr>
        <a:xfrm>
          <a:off x="15481300" y="174167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22861</xdr:rowOff>
    </xdr:from>
    <xdr:to>
      <xdr:col>76</xdr:col>
      <xdr:colOff>165100</xdr:colOff>
      <xdr:row>101</xdr:row>
      <xdr:rowOff>124461</xdr:rowOff>
    </xdr:to>
    <xdr:sp macro="" textlink="">
      <xdr:nvSpPr>
        <xdr:cNvPr id="667" name="楕円 666"/>
        <xdr:cNvSpPr/>
      </xdr:nvSpPr>
      <xdr:spPr>
        <a:xfrm>
          <a:off x="14541500" y="173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73661</xdr:rowOff>
    </xdr:from>
    <xdr:to>
      <xdr:col>81</xdr:col>
      <xdr:colOff>50800</xdr:colOff>
      <xdr:row>101</xdr:row>
      <xdr:rowOff>100330</xdr:rowOff>
    </xdr:to>
    <xdr:cxnSp macro="">
      <xdr:nvCxnSpPr>
        <xdr:cNvPr id="668" name="直線コネクタ 667"/>
        <xdr:cNvCxnSpPr/>
      </xdr:nvCxnSpPr>
      <xdr:spPr>
        <a:xfrm>
          <a:off x="14592300" y="173901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166370</xdr:rowOff>
    </xdr:from>
    <xdr:to>
      <xdr:col>72</xdr:col>
      <xdr:colOff>38100</xdr:colOff>
      <xdr:row>101</xdr:row>
      <xdr:rowOff>96520</xdr:rowOff>
    </xdr:to>
    <xdr:sp macro="" textlink="">
      <xdr:nvSpPr>
        <xdr:cNvPr id="669" name="楕円 668"/>
        <xdr:cNvSpPr/>
      </xdr:nvSpPr>
      <xdr:spPr>
        <a:xfrm>
          <a:off x="13652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45720</xdr:rowOff>
    </xdr:from>
    <xdr:to>
      <xdr:col>76</xdr:col>
      <xdr:colOff>114300</xdr:colOff>
      <xdr:row>101</xdr:row>
      <xdr:rowOff>73661</xdr:rowOff>
    </xdr:to>
    <xdr:cxnSp macro="">
      <xdr:nvCxnSpPr>
        <xdr:cNvPr id="670" name="直線コネクタ 669"/>
        <xdr:cNvCxnSpPr/>
      </xdr:nvCxnSpPr>
      <xdr:spPr>
        <a:xfrm>
          <a:off x="13703300" y="173621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166370</xdr:rowOff>
    </xdr:from>
    <xdr:to>
      <xdr:col>67</xdr:col>
      <xdr:colOff>101600</xdr:colOff>
      <xdr:row>101</xdr:row>
      <xdr:rowOff>96520</xdr:rowOff>
    </xdr:to>
    <xdr:sp macro="" textlink="">
      <xdr:nvSpPr>
        <xdr:cNvPr id="671" name="楕円 670"/>
        <xdr:cNvSpPr/>
      </xdr:nvSpPr>
      <xdr:spPr>
        <a:xfrm>
          <a:off x="12763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45720</xdr:rowOff>
    </xdr:from>
    <xdr:to>
      <xdr:col>71</xdr:col>
      <xdr:colOff>177800</xdr:colOff>
      <xdr:row>101</xdr:row>
      <xdr:rowOff>45720</xdr:rowOff>
    </xdr:to>
    <xdr:cxnSp macro="">
      <xdr:nvCxnSpPr>
        <xdr:cNvPr id="672" name="直線コネクタ 671"/>
        <xdr:cNvCxnSpPr/>
      </xdr:nvCxnSpPr>
      <xdr:spPr>
        <a:xfrm>
          <a:off x="12814300" y="1736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115588</xdr:rowOff>
    </xdr:from>
    <xdr:ext cx="405111" cy="259045"/>
    <xdr:sp macro="" textlink="">
      <xdr:nvSpPr>
        <xdr:cNvPr id="673" name="n_1aveValue【庁舎】&#10;有形固定資産減価償却率"/>
        <xdr:cNvSpPr txBox="1"/>
      </xdr:nvSpPr>
      <xdr:spPr>
        <a:xfrm>
          <a:off x="152660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132097</xdr:rowOff>
    </xdr:from>
    <xdr:ext cx="405111" cy="259045"/>
    <xdr:sp macro="" textlink="">
      <xdr:nvSpPr>
        <xdr:cNvPr id="674" name="n_2aveValue【庁舎】&#10;有形固定資産減価償却率"/>
        <xdr:cNvSpPr txBox="1"/>
      </xdr:nvSpPr>
      <xdr:spPr>
        <a:xfrm>
          <a:off x="14389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137177</xdr:rowOff>
    </xdr:from>
    <xdr:ext cx="405111" cy="259045"/>
    <xdr:sp macro="" textlink="">
      <xdr:nvSpPr>
        <xdr:cNvPr id="675" name="n_3aveValue【庁舎】&#10;有形固定資産減価償却率"/>
        <xdr:cNvSpPr txBox="1"/>
      </xdr:nvSpPr>
      <xdr:spPr>
        <a:xfrm>
          <a:off x="13500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105427</xdr:rowOff>
    </xdr:from>
    <xdr:ext cx="405111" cy="259045"/>
    <xdr:sp macro="" textlink="">
      <xdr:nvSpPr>
        <xdr:cNvPr id="676" name="n_4aveValue【庁舎】&#10;有形固定資産減価償却率"/>
        <xdr:cNvSpPr txBox="1"/>
      </xdr:nvSpPr>
      <xdr:spPr>
        <a:xfrm>
          <a:off x="126117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167657</xdr:rowOff>
    </xdr:from>
    <xdr:ext cx="405111" cy="259045"/>
    <xdr:sp macro="" textlink="">
      <xdr:nvSpPr>
        <xdr:cNvPr id="677" name="n_1mainValue【庁舎】&#10;有形固定資産減価償却率"/>
        <xdr:cNvSpPr txBox="1"/>
      </xdr:nvSpPr>
      <xdr:spPr>
        <a:xfrm>
          <a:off x="15266044"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140988</xdr:rowOff>
    </xdr:from>
    <xdr:ext cx="405111" cy="259045"/>
    <xdr:sp macro="" textlink="">
      <xdr:nvSpPr>
        <xdr:cNvPr id="678" name="n_2mainValue【庁舎】&#10;有形固定資産減価償却率"/>
        <xdr:cNvSpPr txBox="1"/>
      </xdr:nvSpPr>
      <xdr:spPr>
        <a:xfrm>
          <a:off x="14389744"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113047</xdr:rowOff>
    </xdr:from>
    <xdr:ext cx="405111" cy="259045"/>
    <xdr:sp macro="" textlink="">
      <xdr:nvSpPr>
        <xdr:cNvPr id="679" name="n_3mainValue【庁舎】&#10;有形固定資産減価償却率"/>
        <xdr:cNvSpPr txBox="1"/>
      </xdr:nvSpPr>
      <xdr:spPr>
        <a:xfrm>
          <a:off x="135007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113047</xdr:rowOff>
    </xdr:from>
    <xdr:ext cx="405111" cy="259045"/>
    <xdr:sp macro="" textlink="">
      <xdr:nvSpPr>
        <xdr:cNvPr id="680" name="n_4mainValue【庁舎】&#10;有形固定資産減価償却率"/>
        <xdr:cNvSpPr txBox="1"/>
      </xdr:nvSpPr>
      <xdr:spPr>
        <a:xfrm>
          <a:off x="126117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1" name="直線コネクタ 6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2" name="テキスト ボックス 6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3" name="直線コネクタ 6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4" name="テキスト ボックス 6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5" name="直線コネクタ 6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6" name="テキスト ボックス 6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7" name="直線コネクタ 6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8" name="テキスト ボックス 6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9" name="直線コネクタ 6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0" name="テキスト ボックス 6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704" name="直線コネクタ 703"/>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705" name="【庁舎】&#10;一人当たり面積最小値テキスト"/>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706" name="直線コネクタ 705"/>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707" name="【庁舎】&#10;一人当たり面積最大値テキスト"/>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708" name="直線コネクタ 707"/>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76216</xdr:rowOff>
    </xdr:from>
    <xdr:ext cx="469744" cy="259045"/>
    <xdr:sp macro="" textlink="">
      <xdr:nvSpPr>
        <xdr:cNvPr id="709" name="【庁舎】&#10;一人当たり面積平均値テキスト"/>
        <xdr:cNvSpPr txBox="1"/>
      </xdr:nvSpPr>
      <xdr:spPr>
        <a:xfrm>
          <a:off x="221996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710" name="フローチャート: 判断 709"/>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711" name="フローチャート: 判断 710"/>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712" name="フローチャート: 判断 711"/>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713" name="フローチャート: 判断 712"/>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714" name="フローチャート: 判断 713"/>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46737</xdr:rowOff>
    </xdr:from>
    <xdr:to>
      <xdr:col>116</xdr:col>
      <xdr:colOff>114300</xdr:colOff>
      <xdr:row>105</xdr:row>
      <xdr:rowOff>148337</xdr:rowOff>
    </xdr:to>
    <xdr:sp macro="" textlink="">
      <xdr:nvSpPr>
        <xdr:cNvPr id="720" name="楕円 719"/>
        <xdr:cNvSpPr/>
      </xdr:nvSpPr>
      <xdr:spPr>
        <a:xfrm>
          <a:off x="22110700" y="180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69614</xdr:rowOff>
    </xdr:from>
    <xdr:ext cx="469744" cy="259045"/>
    <xdr:sp macro="" textlink="">
      <xdr:nvSpPr>
        <xdr:cNvPr id="721" name="【庁舎】&#10;一人当たり面積該当値テキスト"/>
        <xdr:cNvSpPr txBox="1"/>
      </xdr:nvSpPr>
      <xdr:spPr>
        <a:xfrm>
          <a:off x="22199600" y="17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45974</xdr:rowOff>
    </xdr:from>
    <xdr:to>
      <xdr:col>112</xdr:col>
      <xdr:colOff>38100</xdr:colOff>
      <xdr:row>105</xdr:row>
      <xdr:rowOff>147574</xdr:rowOff>
    </xdr:to>
    <xdr:sp macro="" textlink="">
      <xdr:nvSpPr>
        <xdr:cNvPr id="722" name="楕円 721"/>
        <xdr:cNvSpPr/>
      </xdr:nvSpPr>
      <xdr:spPr>
        <a:xfrm>
          <a:off x="21272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96774</xdr:rowOff>
    </xdr:from>
    <xdr:to>
      <xdr:col>116</xdr:col>
      <xdr:colOff>63500</xdr:colOff>
      <xdr:row>105</xdr:row>
      <xdr:rowOff>97537</xdr:rowOff>
    </xdr:to>
    <xdr:cxnSp macro="">
      <xdr:nvCxnSpPr>
        <xdr:cNvPr id="723" name="直線コネクタ 722"/>
        <xdr:cNvCxnSpPr/>
      </xdr:nvCxnSpPr>
      <xdr:spPr>
        <a:xfrm>
          <a:off x="21323300" y="18099024"/>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65024</xdr:rowOff>
    </xdr:from>
    <xdr:to>
      <xdr:col>107</xdr:col>
      <xdr:colOff>101600</xdr:colOff>
      <xdr:row>105</xdr:row>
      <xdr:rowOff>166624</xdr:rowOff>
    </xdr:to>
    <xdr:sp macro="" textlink="">
      <xdr:nvSpPr>
        <xdr:cNvPr id="724" name="楕円 723"/>
        <xdr:cNvSpPr/>
      </xdr:nvSpPr>
      <xdr:spPr>
        <a:xfrm>
          <a:off x="20383500" y="180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96774</xdr:rowOff>
    </xdr:from>
    <xdr:to>
      <xdr:col>111</xdr:col>
      <xdr:colOff>177800</xdr:colOff>
      <xdr:row>105</xdr:row>
      <xdr:rowOff>115824</xdr:rowOff>
    </xdr:to>
    <xdr:cxnSp macro="">
      <xdr:nvCxnSpPr>
        <xdr:cNvPr id="725" name="直線コネクタ 724"/>
        <xdr:cNvCxnSpPr/>
      </xdr:nvCxnSpPr>
      <xdr:spPr>
        <a:xfrm flipV="1">
          <a:off x="20434300" y="1809902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26" name="楕円 725"/>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115824</xdr:rowOff>
    </xdr:from>
    <xdr:to>
      <xdr:col>107</xdr:col>
      <xdr:colOff>50800</xdr:colOff>
      <xdr:row>105</xdr:row>
      <xdr:rowOff>125730</xdr:rowOff>
    </xdr:to>
    <xdr:cxnSp macro="">
      <xdr:nvCxnSpPr>
        <xdr:cNvPr id="727" name="直線コネクタ 726"/>
        <xdr:cNvCxnSpPr/>
      </xdr:nvCxnSpPr>
      <xdr:spPr>
        <a:xfrm flipV="1">
          <a:off x="19545300" y="181180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79502</xdr:rowOff>
    </xdr:from>
    <xdr:to>
      <xdr:col>98</xdr:col>
      <xdr:colOff>38100</xdr:colOff>
      <xdr:row>106</xdr:row>
      <xdr:rowOff>9652</xdr:rowOff>
    </xdr:to>
    <xdr:sp macro="" textlink="">
      <xdr:nvSpPr>
        <xdr:cNvPr id="728" name="楕円 727"/>
        <xdr:cNvSpPr/>
      </xdr:nvSpPr>
      <xdr:spPr>
        <a:xfrm>
          <a:off x="18605500" y="180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130302</xdr:rowOff>
    </xdr:to>
    <xdr:cxnSp macro="">
      <xdr:nvCxnSpPr>
        <xdr:cNvPr id="729" name="直線コネクタ 728"/>
        <xdr:cNvCxnSpPr/>
      </xdr:nvCxnSpPr>
      <xdr:spPr>
        <a:xfrm flipV="1">
          <a:off x="18656300" y="181279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30115</xdr:rowOff>
    </xdr:from>
    <xdr:ext cx="469744" cy="259045"/>
    <xdr:sp macro="" textlink="">
      <xdr:nvSpPr>
        <xdr:cNvPr id="730" name="n_1aveValue【庁舎】&#10;一人当たり面積"/>
        <xdr:cNvSpPr txBox="1"/>
      </xdr:nvSpPr>
      <xdr:spPr>
        <a:xfrm>
          <a:off x="210757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34307</xdr:rowOff>
    </xdr:from>
    <xdr:ext cx="469744" cy="259045"/>
    <xdr:sp macro="" textlink="">
      <xdr:nvSpPr>
        <xdr:cNvPr id="731" name="n_2aveValue【庁舎】&#10;一人当たり面積"/>
        <xdr:cNvSpPr txBox="1"/>
      </xdr:nvSpPr>
      <xdr:spPr>
        <a:xfrm>
          <a:off x="20199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28591</xdr:rowOff>
    </xdr:from>
    <xdr:ext cx="469744" cy="259045"/>
    <xdr:sp macro="" textlink="">
      <xdr:nvSpPr>
        <xdr:cNvPr id="732" name="n_3aveValue【庁舎】&#10;一人当たり面積"/>
        <xdr:cNvSpPr txBox="1"/>
      </xdr:nvSpPr>
      <xdr:spPr>
        <a:xfrm>
          <a:off x="19310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51452</xdr:rowOff>
    </xdr:from>
    <xdr:ext cx="469744" cy="259045"/>
    <xdr:sp macro="" textlink="">
      <xdr:nvSpPr>
        <xdr:cNvPr id="733" name="n_4aveValue【庁舎】&#10;一人当たり面積"/>
        <xdr:cNvSpPr txBox="1"/>
      </xdr:nvSpPr>
      <xdr:spPr>
        <a:xfrm>
          <a:off x="18421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164101</xdr:rowOff>
    </xdr:from>
    <xdr:ext cx="469744" cy="259045"/>
    <xdr:sp macro="" textlink="">
      <xdr:nvSpPr>
        <xdr:cNvPr id="734" name="n_1mainValue【庁舎】&#10;一人当たり面積"/>
        <xdr:cNvSpPr txBox="1"/>
      </xdr:nvSpPr>
      <xdr:spPr>
        <a:xfrm>
          <a:off x="210757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11701</xdr:rowOff>
    </xdr:from>
    <xdr:ext cx="469744" cy="259045"/>
    <xdr:sp macro="" textlink="">
      <xdr:nvSpPr>
        <xdr:cNvPr id="735" name="n_2mainValue【庁舎】&#10;一人当たり面積"/>
        <xdr:cNvSpPr txBox="1"/>
      </xdr:nvSpPr>
      <xdr:spPr>
        <a:xfrm>
          <a:off x="20199427" y="178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736" name="n_3mainValue【庁舎】&#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26179</xdr:rowOff>
    </xdr:from>
    <xdr:ext cx="469744" cy="259045"/>
    <xdr:sp macro="" textlink="">
      <xdr:nvSpPr>
        <xdr:cNvPr id="737" name="n_4mainValue【庁舎】&#10;一人当たり面積"/>
        <xdr:cNvSpPr txBox="1"/>
      </xdr:nvSpPr>
      <xdr:spPr>
        <a:xfrm>
          <a:off x="18421427" y="178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庁舎、消防施設、保健センター・保健所については、類似団体と比べ有形固定資産減価償却率が低くなっている。これは、平成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年に保健センター、平成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年に消防庁舎、平成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年に役場本庁舎を新設したためである。</a:t>
          </a:r>
        </a:p>
        <a:p>
          <a:r>
            <a:rPr kumimoji="1" lang="ja-JP" altLang="en-US" sz="1300">
              <a:latin typeface="ＭＳ Ｐゴシック" panose="020B0600070205080204" pitchFamily="50" charset="-128"/>
              <a:ea typeface="ＭＳ Ｐゴシック" panose="020B0600070205080204" pitchFamily="50" charset="-128"/>
            </a:rPr>
            <a:t>　一方、福祉施設は、類似団体よりもかなり高い率になっている。これは福祉交流センターの耐用年数が経過したためである。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
2,424
205.01
4,181,669
4,044,957
132,587
2,048,210
3,610,210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前年度と同じとなっている。類似団体内平均と同程度だが、北海道平均は下回っている。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人口減少に歯止めがかからない状況や大型事業所が少ないことなどから、財政基盤が恒常的に脆弱である。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徴収率の向上を目指し、北海道職員の短期併任制度を活用するなど歳入の確保に努めている。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92710</xdr:rowOff>
    </xdr:to>
    <xdr:cxnSp macro="">
      <xdr:nvCxnSpPr>
        <xdr:cNvPr id="68" name="直線コネクタ 67"/>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100754</xdr:rowOff>
    </xdr:to>
    <xdr:cxnSp macro="">
      <xdr:nvCxnSpPr>
        <xdr:cNvPr id="71" name="直線コネクタ 70"/>
        <xdr:cNvCxnSpPr/>
      </xdr:nvCxnSpPr>
      <xdr:spPr>
        <a:xfrm flipV="1">
          <a:off x="3225800" y="76365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100754</xdr:rowOff>
    </xdr:from>
    <xdr:to>
      <xdr:col>15</xdr:col>
      <xdr:colOff>82550</xdr:colOff>
      <xdr:row>44</xdr:row>
      <xdr:rowOff>108796</xdr:rowOff>
    </xdr:to>
    <xdr:cxnSp macro="">
      <xdr:nvCxnSpPr>
        <xdr:cNvPr id="74" name="直線コネクタ 73"/>
        <xdr:cNvCxnSpPr/>
      </xdr:nvCxnSpPr>
      <xdr:spPr>
        <a:xfrm flipV="1">
          <a:off x="2336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108796</xdr:rowOff>
    </xdr:to>
    <xdr:cxnSp macro="">
      <xdr:nvCxnSpPr>
        <xdr:cNvPr id="77" name="直線コネクタ 76"/>
        <xdr:cNvCxnSpPr/>
      </xdr:nvCxnSpPr>
      <xdr:spPr>
        <a:xfrm>
          <a:off x="1447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7" name="楕円 86"/>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153687</xdr:rowOff>
    </xdr:from>
    <xdr:ext cx="762000" cy="259045"/>
    <xdr:sp macro="" textlink="">
      <xdr:nvSpPr>
        <xdr:cNvPr id="88" name="財政力該当値テキスト"/>
        <xdr:cNvSpPr txBox="1"/>
      </xdr:nvSpPr>
      <xdr:spPr>
        <a:xfrm>
          <a:off x="50419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153687</xdr:rowOff>
    </xdr:from>
    <xdr:ext cx="736600" cy="259045"/>
    <xdr:sp macro="" textlink="">
      <xdr:nvSpPr>
        <xdr:cNvPr id="90" name="テキスト ボックス 89"/>
        <xdr:cNvSpPr txBox="1"/>
      </xdr:nvSpPr>
      <xdr:spPr>
        <a:xfrm>
          <a:off x="3733800" y="735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49954</xdr:rowOff>
    </xdr:from>
    <xdr:to>
      <xdr:col>15</xdr:col>
      <xdr:colOff>133350</xdr:colOff>
      <xdr:row>44</xdr:row>
      <xdr:rowOff>151554</xdr:rowOff>
    </xdr:to>
    <xdr:sp macro="" textlink="">
      <xdr:nvSpPr>
        <xdr:cNvPr id="91" name="楕円 90"/>
        <xdr:cNvSpPr/>
      </xdr:nvSpPr>
      <xdr:spPr>
        <a:xfrm>
          <a:off x="3175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92" name="テキスト ボックス 91"/>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144373</xdr:rowOff>
    </xdr:from>
    <xdr:ext cx="762000" cy="259045"/>
    <xdr:sp macro="" textlink="">
      <xdr:nvSpPr>
        <xdr:cNvPr id="94" name="テキスト ボックス 93"/>
        <xdr:cNvSpPr txBox="1"/>
      </xdr:nvSpPr>
      <xdr:spPr>
        <a:xfrm>
          <a:off x="1955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96" name="テキスト ボックス 95"/>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下降している。主な要因としては、物件費や補助費の減少があげられる。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歳入確保については厳しい状況が続くと予想されるため、行財政改革の取り組みをさらに加速させ、事業実施の適正化を図り、経常経費の削減に努める。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18204</xdr:rowOff>
    </xdr:to>
    <xdr:cxnSp macro="">
      <xdr:nvCxnSpPr>
        <xdr:cNvPr id="131" name="直線コネクタ 130"/>
        <xdr:cNvCxnSpPr/>
      </xdr:nvCxnSpPr>
      <xdr:spPr>
        <a:xfrm flipV="1">
          <a:off x="4114800" y="112856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105198</xdr:rowOff>
    </xdr:from>
    <xdr:to>
      <xdr:col>19</xdr:col>
      <xdr:colOff>133350</xdr:colOff>
      <xdr:row>66</xdr:row>
      <xdr:rowOff>18204</xdr:rowOff>
    </xdr:to>
    <xdr:cxnSp macro="">
      <xdr:nvCxnSpPr>
        <xdr:cNvPr id="134" name="直線コネクタ 133"/>
        <xdr:cNvCxnSpPr/>
      </xdr:nvCxnSpPr>
      <xdr:spPr>
        <a:xfrm>
          <a:off x="3225800" y="1124944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73025</xdr:rowOff>
    </xdr:from>
    <xdr:to>
      <xdr:col>15</xdr:col>
      <xdr:colOff>82550</xdr:colOff>
      <xdr:row>65</xdr:row>
      <xdr:rowOff>105198</xdr:rowOff>
    </xdr:to>
    <xdr:cxnSp macro="">
      <xdr:nvCxnSpPr>
        <xdr:cNvPr id="137" name="直線コネクタ 136"/>
        <xdr:cNvCxnSpPr/>
      </xdr:nvCxnSpPr>
      <xdr:spPr>
        <a:xfrm>
          <a:off x="2336800" y="1121727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65</xdr:row>
      <xdr:rowOff>73025</xdr:rowOff>
    </xdr:to>
    <xdr:cxnSp macro="">
      <xdr:nvCxnSpPr>
        <xdr:cNvPr id="140" name="直線コネクタ 139"/>
        <xdr:cNvCxnSpPr/>
      </xdr:nvCxnSpPr>
      <xdr:spPr>
        <a:xfrm>
          <a:off x="1447800" y="10947823"/>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0" name="楕円 149"/>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1" name="財政構造の弾力性該当値テキスト"/>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2" name="楕円 151"/>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3" name="テキスト ボックス 152"/>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54398</xdr:rowOff>
    </xdr:from>
    <xdr:to>
      <xdr:col>15</xdr:col>
      <xdr:colOff>133350</xdr:colOff>
      <xdr:row>65</xdr:row>
      <xdr:rowOff>155998</xdr:rowOff>
    </xdr:to>
    <xdr:sp macro="" textlink="">
      <xdr:nvSpPr>
        <xdr:cNvPr id="154" name="楕円 153"/>
        <xdr:cNvSpPr/>
      </xdr:nvSpPr>
      <xdr:spPr>
        <a:xfrm>
          <a:off x="3175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140775</xdr:rowOff>
    </xdr:from>
    <xdr:ext cx="762000" cy="259045"/>
    <xdr:sp macro="" textlink="">
      <xdr:nvSpPr>
        <xdr:cNvPr id="155" name="テキスト ボックス 154"/>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22225</xdr:rowOff>
    </xdr:from>
    <xdr:to>
      <xdr:col>11</xdr:col>
      <xdr:colOff>82550</xdr:colOff>
      <xdr:row>65</xdr:row>
      <xdr:rowOff>123825</xdr:rowOff>
    </xdr:to>
    <xdr:sp macro="" textlink="">
      <xdr:nvSpPr>
        <xdr:cNvPr id="156" name="楕円 155"/>
        <xdr:cNvSpPr/>
      </xdr:nvSpPr>
      <xdr:spPr>
        <a:xfrm>
          <a:off x="2286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108602</xdr:rowOff>
    </xdr:from>
    <xdr:ext cx="762000" cy="259045"/>
    <xdr:sp macro="" textlink="">
      <xdr:nvSpPr>
        <xdr:cNvPr id="157" name="テキスト ボックス 156"/>
        <xdr:cNvSpPr txBox="1"/>
      </xdr:nvSpPr>
      <xdr:spPr>
        <a:xfrm>
          <a:off x="1955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58" name="楕円 157"/>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59" name="テキスト ボックス 158"/>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小規模団体であるが、町立高等学校を有していることや直営で保育所を運営していることから、教職員人件費や臨時保育士賃金などが含まれているため、類似団体平均を上回っている。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人件費及び物件費などの削減を図るため、引き続き行財政改革を推進し、事業の適正化や事務の効率化に努める。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91066</xdr:rowOff>
    </xdr:from>
    <xdr:to>
      <xdr:col>23</xdr:col>
      <xdr:colOff>133350</xdr:colOff>
      <xdr:row>83</xdr:row>
      <xdr:rowOff>93145</xdr:rowOff>
    </xdr:to>
    <xdr:cxnSp macro="">
      <xdr:nvCxnSpPr>
        <xdr:cNvPr id="195" name="直線コネクタ 194"/>
        <xdr:cNvCxnSpPr/>
      </xdr:nvCxnSpPr>
      <xdr:spPr>
        <a:xfrm>
          <a:off x="4114800" y="14321416"/>
          <a:ext cx="8382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71296</xdr:rowOff>
    </xdr:from>
    <xdr:to>
      <xdr:col>19</xdr:col>
      <xdr:colOff>133350</xdr:colOff>
      <xdr:row>83</xdr:row>
      <xdr:rowOff>91066</xdr:rowOff>
    </xdr:to>
    <xdr:cxnSp macro="">
      <xdr:nvCxnSpPr>
        <xdr:cNvPr id="198" name="直線コネクタ 197"/>
        <xdr:cNvCxnSpPr/>
      </xdr:nvCxnSpPr>
      <xdr:spPr>
        <a:xfrm>
          <a:off x="3225800" y="14301646"/>
          <a:ext cx="8890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63860</xdr:rowOff>
    </xdr:from>
    <xdr:to>
      <xdr:col>15</xdr:col>
      <xdr:colOff>82550</xdr:colOff>
      <xdr:row>83</xdr:row>
      <xdr:rowOff>71296</xdr:rowOff>
    </xdr:to>
    <xdr:cxnSp macro="">
      <xdr:nvCxnSpPr>
        <xdr:cNvPr id="201" name="直線コネクタ 200"/>
        <xdr:cNvCxnSpPr/>
      </xdr:nvCxnSpPr>
      <xdr:spPr>
        <a:xfrm>
          <a:off x="2336800" y="14294210"/>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63860</xdr:rowOff>
    </xdr:from>
    <xdr:to>
      <xdr:col>11</xdr:col>
      <xdr:colOff>31750</xdr:colOff>
      <xdr:row>83</xdr:row>
      <xdr:rowOff>69444</xdr:rowOff>
    </xdr:to>
    <xdr:cxnSp macro="">
      <xdr:nvCxnSpPr>
        <xdr:cNvPr id="204" name="直線コネクタ 203"/>
        <xdr:cNvCxnSpPr/>
      </xdr:nvCxnSpPr>
      <xdr:spPr>
        <a:xfrm flipV="1">
          <a:off x="1447800" y="14294210"/>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8" name="テキスト ボックス 207"/>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42345</xdr:rowOff>
    </xdr:from>
    <xdr:to>
      <xdr:col>23</xdr:col>
      <xdr:colOff>184150</xdr:colOff>
      <xdr:row>83</xdr:row>
      <xdr:rowOff>143945</xdr:rowOff>
    </xdr:to>
    <xdr:sp macro="" textlink="">
      <xdr:nvSpPr>
        <xdr:cNvPr id="214" name="楕円 213"/>
        <xdr:cNvSpPr/>
      </xdr:nvSpPr>
      <xdr:spPr>
        <a:xfrm>
          <a:off x="4902200" y="142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14422</xdr:rowOff>
    </xdr:from>
    <xdr:ext cx="762000" cy="259045"/>
    <xdr:sp macro="" textlink="">
      <xdr:nvSpPr>
        <xdr:cNvPr id="215" name="人件費・物件費等の状況該当値テキスト"/>
        <xdr:cNvSpPr txBox="1"/>
      </xdr:nvSpPr>
      <xdr:spPr>
        <a:xfrm>
          <a:off x="5041900" y="142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40266</xdr:rowOff>
    </xdr:from>
    <xdr:to>
      <xdr:col>19</xdr:col>
      <xdr:colOff>184150</xdr:colOff>
      <xdr:row>83</xdr:row>
      <xdr:rowOff>141866</xdr:rowOff>
    </xdr:to>
    <xdr:sp macro="" textlink="">
      <xdr:nvSpPr>
        <xdr:cNvPr id="216" name="楕円 215"/>
        <xdr:cNvSpPr/>
      </xdr:nvSpPr>
      <xdr:spPr>
        <a:xfrm>
          <a:off x="4064000" y="142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126643</xdr:rowOff>
    </xdr:from>
    <xdr:ext cx="736600" cy="259045"/>
    <xdr:sp macro="" textlink="">
      <xdr:nvSpPr>
        <xdr:cNvPr id="217" name="テキスト ボックス 216"/>
        <xdr:cNvSpPr txBox="1"/>
      </xdr:nvSpPr>
      <xdr:spPr>
        <a:xfrm>
          <a:off x="3733800" y="14356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20496</xdr:rowOff>
    </xdr:from>
    <xdr:to>
      <xdr:col>15</xdr:col>
      <xdr:colOff>133350</xdr:colOff>
      <xdr:row>83</xdr:row>
      <xdr:rowOff>122096</xdr:rowOff>
    </xdr:to>
    <xdr:sp macro="" textlink="">
      <xdr:nvSpPr>
        <xdr:cNvPr id="218" name="楕円 217"/>
        <xdr:cNvSpPr/>
      </xdr:nvSpPr>
      <xdr:spPr>
        <a:xfrm>
          <a:off x="3175000" y="142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106873</xdr:rowOff>
    </xdr:from>
    <xdr:ext cx="762000" cy="259045"/>
    <xdr:sp macro="" textlink="">
      <xdr:nvSpPr>
        <xdr:cNvPr id="219" name="テキスト ボックス 218"/>
        <xdr:cNvSpPr txBox="1"/>
      </xdr:nvSpPr>
      <xdr:spPr>
        <a:xfrm>
          <a:off x="2844800" y="1433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13060</xdr:rowOff>
    </xdr:from>
    <xdr:to>
      <xdr:col>11</xdr:col>
      <xdr:colOff>82550</xdr:colOff>
      <xdr:row>83</xdr:row>
      <xdr:rowOff>114660</xdr:rowOff>
    </xdr:to>
    <xdr:sp macro="" textlink="">
      <xdr:nvSpPr>
        <xdr:cNvPr id="220" name="楕円 219"/>
        <xdr:cNvSpPr/>
      </xdr:nvSpPr>
      <xdr:spPr>
        <a:xfrm>
          <a:off x="2286000" y="142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99437</xdr:rowOff>
    </xdr:from>
    <xdr:ext cx="762000" cy="259045"/>
    <xdr:sp macro="" textlink="">
      <xdr:nvSpPr>
        <xdr:cNvPr id="221" name="テキスト ボックス 220"/>
        <xdr:cNvSpPr txBox="1"/>
      </xdr:nvSpPr>
      <xdr:spPr>
        <a:xfrm>
          <a:off x="1955800" y="1432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18644</xdr:rowOff>
    </xdr:from>
    <xdr:to>
      <xdr:col>7</xdr:col>
      <xdr:colOff>31750</xdr:colOff>
      <xdr:row>83</xdr:row>
      <xdr:rowOff>120244</xdr:rowOff>
    </xdr:to>
    <xdr:sp macro="" textlink="">
      <xdr:nvSpPr>
        <xdr:cNvPr id="222" name="楕円 221"/>
        <xdr:cNvSpPr/>
      </xdr:nvSpPr>
      <xdr:spPr>
        <a:xfrm>
          <a:off x="1397000" y="142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105021</xdr:rowOff>
    </xdr:from>
    <xdr:ext cx="762000" cy="259045"/>
    <xdr:sp macro="" textlink="">
      <xdr:nvSpPr>
        <xdr:cNvPr id="223" name="テキスト ボックス 222"/>
        <xdr:cNvSpPr txBox="1"/>
      </xdr:nvSpPr>
      <xdr:spPr>
        <a:xfrm>
          <a:off x="1066800" y="143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前年度に比べ指数が減少し、類似団体平均を下回っている。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職員数の適正管理とともに、適正な給与水準の維持に努める。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88</xdr:row>
      <xdr:rowOff>0</xdr:rowOff>
    </xdr:to>
    <xdr:cxnSp macro="">
      <xdr:nvCxnSpPr>
        <xdr:cNvPr id="257" name="直線コネクタ 256"/>
        <xdr:cNvCxnSpPr/>
      </xdr:nvCxnSpPr>
      <xdr:spPr>
        <a:xfrm flipV="1">
          <a:off x="16179800" y="1488651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48261</xdr:rowOff>
    </xdr:to>
    <xdr:cxnSp macro="">
      <xdr:nvCxnSpPr>
        <xdr:cNvPr id="260" name="直線コネクタ 259"/>
        <xdr:cNvCxnSpPr/>
      </xdr:nvCxnSpPr>
      <xdr:spPr>
        <a:xfrm flipV="1">
          <a:off x="15290800" y="150876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82973</xdr:rowOff>
    </xdr:from>
    <xdr:to>
      <xdr:col>72</xdr:col>
      <xdr:colOff>203200</xdr:colOff>
      <xdr:row>88</xdr:row>
      <xdr:rowOff>48261</xdr:rowOff>
    </xdr:to>
    <xdr:cxnSp macro="">
      <xdr:nvCxnSpPr>
        <xdr:cNvPr id="263" name="直線コネクタ 262"/>
        <xdr:cNvCxnSpPr/>
      </xdr:nvCxnSpPr>
      <xdr:spPr>
        <a:xfrm>
          <a:off x="14401800" y="1499912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34713</xdr:rowOff>
    </xdr:from>
    <xdr:to>
      <xdr:col>68</xdr:col>
      <xdr:colOff>152400</xdr:colOff>
      <xdr:row>87</xdr:row>
      <xdr:rowOff>82973</xdr:rowOff>
    </xdr:to>
    <xdr:cxnSp macro="">
      <xdr:nvCxnSpPr>
        <xdr:cNvPr id="266" name="直線コネクタ 265"/>
        <xdr:cNvCxnSpPr/>
      </xdr:nvCxnSpPr>
      <xdr:spPr>
        <a:xfrm>
          <a:off x="13512800" y="1495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0" name="テキスト ボックス 269"/>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6" name="楕円 275"/>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107543</xdr:rowOff>
    </xdr:from>
    <xdr:ext cx="762000" cy="259045"/>
    <xdr:sp macro="" textlink="">
      <xdr:nvSpPr>
        <xdr:cNvPr id="277" name="給与水準   （国との比較）該当値テキスト"/>
        <xdr:cNvSpPr txBox="1"/>
      </xdr:nvSpPr>
      <xdr:spPr>
        <a:xfrm>
          <a:off x="171069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80" name="楕円 279"/>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81" name="テキスト ボックス 280"/>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32173</xdr:rowOff>
    </xdr:from>
    <xdr:to>
      <xdr:col>68</xdr:col>
      <xdr:colOff>203200</xdr:colOff>
      <xdr:row>87</xdr:row>
      <xdr:rowOff>133773</xdr:rowOff>
    </xdr:to>
    <xdr:sp macro="" textlink="">
      <xdr:nvSpPr>
        <xdr:cNvPr id="282" name="楕円 281"/>
        <xdr:cNvSpPr/>
      </xdr:nvSpPr>
      <xdr:spPr>
        <a:xfrm>
          <a:off x="14351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143950</xdr:rowOff>
    </xdr:from>
    <xdr:ext cx="762000" cy="259045"/>
    <xdr:sp macro="" textlink="">
      <xdr:nvSpPr>
        <xdr:cNvPr id="283" name="テキスト ボックス 282"/>
        <xdr:cNvSpPr txBox="1"/>
      </xdr:nvSpPr>
      <xdr:spPr>
        <a:xfrm>
          <a:off x="14020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155363</xdr:rowOff>
    </xdr:from>
    <xdr:to>
      <xdr:col>64</xdr:col>
      <xdr:colOff>152400</xdr:colOff>
      <xdr:row>87</xdr:row>
      <xdr:rowOff>85513</xdr:rowOff>
    </xdr:to>
    <xdr:sp macro="" textlink="">
      <xdr:nvSpPr>
        <xdr:cNvPr id="284" name="楕円 283"/>
        <xdr:cNvSpPr/>
      </xdr:nvSpPr>
      <xdr:spPr>
        <a:xfrm>
          <a:off x="13462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95690</xdr:rowOff>
    </xdr:from>
    <xdr:ext cx="762000" cy="259045"/>
    <xdr:sp macro="" textlink="">
      <xdr:nvSpPr>
        <xdr:cNvPr id="285" name="テキスト ボックス 284"/>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町立高等学校の教員、事務職員、実習助手が職員数に含まれていることから、高い水準で推移しており、類似団体平均を上回っている。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H28-$2</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1016</xdr:rowOff>
    </xdr:from>
    <xdr:to>
      <xdr:col>81</xdr:col>
      <xdr:colOff>44450</xdr:colOff>
      <xdr:row>62</xdr:row>
      <xdr:rowOff>13081</xdr:rowOff>
    </xdr:to>
    <xdr:cxnSp macro="">
      <xdr:nvCxnSpPr>
        <xdr:cNvPr id="322" name="直線コネクタ 321"/>
        <xdr:cNvCxnSpPr/>
      </xdr:nvCxnSpPr>
      <xdr:spPr>
        <a:xfrm>
          <a:off x="16179800" y="1063091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137305</xdr:rowOff>
    </xdr:from>
    <xdr:to>
      <xdr:col>77</xdr:col>
      <xdr:colOff>44450</xdr:colOff>
      <xdr:row>62</xdr:row>
      <xdr:rowOff>1016</xdr:rowOff>
    </xdr:to>
    <xdr:cxnSp macro="">
      <xdr:nvCxnSpPr>
        <xdr:cNvPr id="325" name="直線コネクタ 324"/>
        <xdr:cNvCxnSpPr/>
      </xdr:nvCxnSpPr>
      <xdr:spPr>
        <a:xfrm>
          <a:off x="15290800" y="10595755"/>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106625</xdr:rowOff>
    </xdr:from>
    <xdr:to>
      <xdr:col>72</xdr:col>
      <xdr:colOff>203200</xdr:colOff>
      <xdr:row>61</xdr:row>
      <xdr:rowOff>137305</xdr:rowOff>
    </xdr:to>
    <xdr:cxnSp macro="">
      <xdr:nvCxnSpPr>
        <xdr:cNvPr id="328" name="直線コネクタ 327"/>
        <xdr:cNvCxnSpPr/>
      </xdr:nvCxnSpPr>
      <xdr:spPr>
        <a:xfrm>
          <a:off x="14401800" y="10565075"/>
          <a:ext cx="889000" cy="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106625</xdr:rowOff>
    </xdr:from>
    <xdr:to>
      <xdr:col>68</xdr:col>
      <xdr:colOff>152400</xdr:colOff>
      <xdr:row>61</xdr:row>
      <xdr:rowOff>136616</xdr:rowOff>
    </xdr:to>
    <xdr:cxnSp macro="">
      <xdr:nvCxnSpPr>
        <xdr:cNvPr id="331" name="直線コネクタ 330"/>
        <xdr:cNvCxnSpPr/>
      </xdr:nvCxnSpPr>
      <xdr:spPr>
        <a:xfrm flipV="1">
          <a:off x="13512800" y="10565075"/>
          <a:ext cx="889000" cy="2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5" name="テキスト ボックス 334"/>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133731</xdr:rowOff>
    </xdr:from>
    <xdr:to>
      <xdr:col>81</xdr:col>
      <xdr:colOff>95250</xdr:colOff>
      <xdr:row>62</xdr:row>
      <xdr:rowOff>63881</xdr:rowOff>
    </xdr:to>
    <xdr:sp macro="" textlink="">
      <xdr:nvSpPr>
        <xdr:cNvPr id="341" name="楕円 340"/>
        <xdr:cNvSpPr/>
      </xdr:nvSpPr>
      <xdr:spPr>
        <a:xfrm>
          <a:off x="169672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105808</xdr:rowOff>
    </xdr:from>
    <xdr:ext cx="762000" cy="259045"/>
    <xdr:sp macro="" textlink="">
      <xdr:nvSpPr>
        <xdr:cNvPr id="342" name="定員管理の状況該当値テキスト"/>
        <xdr:cNvSpPr txBox="1"/>
      </xdr:nvSpPr>
      <xdr:spPr>
        <a:xfrm>
          <a:off x="17106900" y="1056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121666</xdr:rowOff>
    </xdr:from>
    <xdr:to>
      <xdr:col>77</xdr:col>
      <xdr:colOff>95250</xdr:colOff>
      <xdr:row>62</xdr:row>
      <xdr:rowOff>51816</xdr:rowOff>
    </xdr:to>
    <xdr:sp macro="" textlink="">
      <xdr:nvSpPr>
        <xdr:cNvPr id="343" name="楕円 342"/>
        <xdr:cNvSpPr/>
      </xdr:nvSpPr>
      <xdr:spPr>
        <a:xfrm>
          <a:off x="16129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36593</xdr:rowOff>
    </xdr:from>
    <xdr:ext cx="736600" cy="259045"/>
    <xdr:sp macro="" textlink="">
      <xdr:nvSpPr>
        <xdr:cNvPr id="344" name="テキスト ボックス 343"/>
        <xdr:cNvSpPr txBox="1"/>
      </xdr:nvSpPr>
      <xdr:spPr>
        <a:xfrm>
          <a:off x="15798800" y="1066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86505</xdr:rowOff>
    </xdr:from>
    <xdr:to>
      <xdr:col>73</xdr:col>
      <xdr:colOff>44450</xdr:colOff>
      <xdr:row>62</xdr:row>
      <xdr:rowOff>16655</xdr:rowOff>
    </xdr:to>
    <xdr:sp macro="" textlink="">
      <xdr:nvSpPr>
        <xdr:cNvPr id="345" name="楕円 344"/>
        <xdr:cNvSpPr/>
      </xdr:nvSpPr>
      <xdr:spPr>
        <a:xfrm>
          <a:off x="15240000" y="105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1432</xdr:rowOff>
    </xdr:from>
    <xdr:ext cx="762000" cy="259045"/>
    <xdr:sp macro="" textlink="">
      <xdr:nvSpPr>
        <xdr:cNvPr id="346" name="テキスト ボックス 345"/>
        <xdr:cNvSpPr txBox="1"/>
      </xdr:nvSpPr>
      <xdr:spPr>
        <a:xfrm>
          <a:off x="14909800" y="1063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55825</xdr:rowOff>
    </xdr:from>
    <xdr:to>
      <xdr:col>68</xdr:col>
      <xdr:colOff>203200</xdr:colOff>
      <xdr:row>61</xdr:row>
      <xdr:rowOff>157425</xdr:rowOff>
    </xdr:to>
    <xdr:sp macro="" textlink="">
      <xdr:nvSpPr>
        <xdr:cNvPr id="347" name="楕円 346"/>
        <xdr:cNvSpPr/>
      </xdr:nvSpPr>
      <xdr:spPr>
        <a:xfrm>
          <a:off x="14351000" y="105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142202</xdr:rowOff>
    </xdr:from>
    <xdr:ext cx="762000" cy="259045"/>
    <xdr:sp macro="" textlink="">
      <xdr:nvSpPr>
        <xdr:cNvPr id="348" name="テキスト ボックス 347"/>
        <xdr:cNvSpPr txBox="1"/>
      </xdr:nvSpPr>
      <xdr:spPr>
        <a:xfrm>
          <a:off x="14020800" y="106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49" name="楕円 348"/>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50" name="テキスト ボックス 349"/>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前年度に比べ比率が微増し、類似団体平均を上回っている。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地方債の元利償還金は、償還ピークである平成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年度を過ぎて穏やかに減少傾向にあるが、依然高い水準にあるため、引き続き地方債の発行限度額を厳しく管理し、有利な地方債を活用し財政の健全化を図る。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165354</xdr:rowOff>
    </xdr:to>
    <xdr:cxnSp macro="">
      <xdr:nvCxnSpPr>
        <xdr:cNvPr id="381" name="直線コネクタ 380"/>
        <xdr:cNvCxnSpPr/>
      </xdr:nvCxnSpPr>
      <xdr:spPr>
        <a:xfrm>
          <a:off x="16179800" y="735177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150876</xdr:rowOff>
    </xdr:to>
    <xdr:cxnSp macro="">
      <xdr:nvCxnSpPr>
        <xdr:cNvPr id="384" name="直線コネクタ 383"/>
        <xdr:cNvCxnSpPr/>
      </xdr:nvCxnSpPr>
      <xdr:spPr>
        <a:xfrm>
          <a:off x="15290800" y="73228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131572</xdr:rowOff>
    </xdr:to>
    <xdr:cxnSp macro="">
      <xdr:nvCxnSpPr>
        <xdr:cNvPr id="387" name="直線コネクタ 386"/>
        <xdr:cNvCxnSpPr/>
      </xdr:nvCxnSpPr>
      <xdr:spPr>
        <a:xfrm flipV="1">
          <a:off x="14401800" y="73228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9" name="テキスト ボックス 388"/>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42</xdr:row>
      <xdr:rowOff>150876</xdr:rowOff>
    </xdr:to>
    <xdr:cxnSp macro="">
      <xdr:nvCxnSpPr>
        <xdr:cNvPr id="390" name="直線コネクタ 389"/>
        <xdr:cNvCxnSpPr/>
      </xdr:nvCxnSpPr>
      <xdr:spPr>
        <a:xfrm flipV="1">
          <a:off x="13512800" y="733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92" name="テキスト ボックス 391"/>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4" name="テキスト ボックス 393"/>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114554</xdr:rowOff>
    </xdr:from>
    <xdr:to>
      <xdr:col>81</xdr:col>
      <xdr:colOff>95250</xdr:colOff>
      <xdr:row>43</xdr:row>
      <xdr:rowOff>44704</xdr:rowOff>
    </xdr:to>
    <xdr:sp macro="" textlink="">
      <xdr:nvSpPr>
        <xdr:cNvPr id="400" name="楕円 399"/>
        <xdr:cNvSpPr/>
      </xdr:nvSpPr>
      <xdr:spPr>
        <a:xfrm>
          <a:off x="169672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86631</xdr:rowOff>
    </xdr:from>
    <xdr:ext cx="762000" cy="259045"/>
    <xdr:sp macro="" textlink="">
      <xdr:nvSpPr>
        <xdr:cNvPr id="401" name="公債費負担の状況該当値テキスト"/>
        <xdr:cNvSpPr txBox="1"/>
      </xdr:nvSpPr>
      <xdr:spPr>
        <a:xfrm>
          <a:off x="17106900" y="728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2" name="楕円 401"/>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3" name="テキスト ボックス 402"/>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4" name="楕円 403"/>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5" name="テキスト ボックス 404"/>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6" name="楕円 405"/>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7" name="テキスト ボックス 406"/>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8" name="楕円 407"/>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9" name="テキスト ボックス 408"/>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充当可能基金の減や、緊急防災・減災事業債残高の増などにより、前年度に比べ比率は上昇している。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引き続き地方債の発行を抑制し、計画的な基金への積み立てや充当可能財源の確保に努め、健全な財政運営を図る。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145838</xdr:rowOff>
    </xdr:from>
    <xdr:to>
      <xdr:col>81</xdr:col>
      <xdr:colOff>44450</xdr:colOff>
      <xdr:row>14</xdr:row>
      <xdr:rowOff>40075</xdr:rowOff>
    </xdr:to>
    <xdr:cxnSp macro="">
      <xdr:nvCxnSpPr>
        <xdr:cNvPr id="443" name="直線コネクタ 442"/>
        <xdr:cNvCxnSpPr/>
      </xdr:nvCxnSpPr>
      <xdr:spPr>
        <a:xfrm>
          <a:off x="16179800" y="2374688"/>
          <a:ext cx="8382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145838</xdr:rowOff>
    </xdr:from>
    <xdr:to>
      <xdr:col>77</xdr:col>
      <xdr:colOff>44450</xdr:colOff>
      <xdr:row>14</xdr:row>
      <xdr:rowOff>45438</xdr:rowOff>
    </xdr:to>
    <xdr:cxnSp macro="">
      <xdr:nvCxnSpPr>
        <xdr:cNvPr id="446" name="直線コネクタ 445"/>
        <xdr:cNvCxnSpPr/>
      </xdr:nvCxnSpPr>
      <xdr:spPr>
        <a:xfrm flipV="1">
          <a:off x="15290800" y="2374688"/>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33373</xdr:rowOff>
    </xdr:from>
    <xdr:to>
      <xdr:col>72</xdr:col>
      <xdr:colOff>203200</xdr:colOff>
      <xdr:row>14</xdr:row>
      <xdr:rowOff>45438</xdr:rowOff>
    </xdr:to>
    <xdr:cxnSp macro="">
      <xdr:nvCxnSpPr>
        <xdr:cNvPr id="449" name="直線コネクタ 448"/>
        <xdr:cNvCxnSpPr/>
      </xdr:nvCxnSpPr>
      <xdr:spPr>
        <a:xfrm>
          <a:off x="14401800" y="24336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5221</xdr:rowOff>
    </xdr:from>
    <xdr:to>
      <xdr:col>68</xdr:col>
      <xdr:colOff>152400</xdr:colOff>
      <xdr:row>14</xdr:row>
      <xdr:rowOff>33373</xdr:rowOff>
    </xdr:to>
    <xdr:cxnSp macro="">
      <xdr:nvCxnSpPr>
        <xdr:cNvPr id="452" name="直線コネクタ 451"/>
        <xdr:cNvCxnSpPr/>
      </xdr:nvCxnSpPr>
      <xdr:spPr>
        <a:xfrm>
          <a:off x="13512800" y="240552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160725</xdr:rowOff>
    </xdr:from>
    <xdr:to>
      <xdr:col>81</xdr:col>
      <xdr:colOff>95250</xdr:colOff>
      <xdr:row>14</xdr:row>
      <xdr:rowOff>90875</xdr:rowOff>
    </xdr:to>
    <xdr:sp macro="" textlink="">
      <xdr:nvSpPr>
        <xdr:cNvPr id="462" name="楕円 461"/>
        <xdr:cNvSpPr/>
      </xdr:nvSpPr>
      <xdr:spPr>
        <a:xfrm>
          <a:off x="16967200" y="23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132802</xdr:rowOff>
    </xdr:from>
    <xdr:ext cx="762000" cy="259045"/>
    <xdr:sp macro="" textlink="">
      <xdr:nvSpPr>
        <xdr:cNvPr id="463" name="将来負担の状況該当値テキスト"/>
        <xdr:cNvSpPr txBox="1"/>
      </xdr:nvSpPr>
      <xdr:spPr>
        <a:xfrm>
          <a:off x="17106900" y="236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95038</xdr:rowOff>
    </xdr:from>
    <xdr:to>
      <xdr:col>77</xdr:col>
      <xdr:colOff>95250</xdr:colOff>
      <xdr:row>14</xdr:row>
      <xdr:rowOff>25188</xdr:rowOff>
    </xdr:to>
    <xdr:sp macro="" textlink="">
      <xdr:nvSpPr>
        <xdr:cNvPr id="464" name="楕円 463"/>
        <xdr:cNvSpPr/>
      </xdr:nvSpPr>
      <xdr:spPr>
        <a:xfrm>
          <a:off x="16129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9965</xdr:rowOff>
    </xdr:from>
    <xdr:ext cx="736600" cy="259045"/>
    <xdr:sp macro="" textlink="">
      <xdr:nvSpPr>
        <xdr:cNvPr id="465" name="テキスト ボックス 464"/>
        <xdr:cNvSpPr txBox="1"/>
      </xdr:nvSpPr>
      <xdr:spPr>
        <a:xfrm>
          <a:off x="15798800" y="24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166088</xdr:rowOff>
    </xdr:from>
    <xdr:to>
      <xdr:col>73</xdr:col>
      <xdr:colOff>44450</xdr:colOff>
      <xdr:row>14</xdr:row>
      <xdr:rowOff>96238</xdr:rowOff>
    </xdr:to>
    <xdr:sp macro="" textlink="">
      <xdr:nvSpPr>
        <xdr:cNvPr id="466" name="楕円 465"/>
        <xdr:cNvSpPr/>
      </xdr:nvSpPr>
      <xdr:spPr>
        <a:xfrm>
          <a:off x="15240000" y="23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81015</xdr:rowOff>
    </xdr:from>
    <xdr:ext cx="762000" cy="259045"/>
    <xdr:sp macro="" textlink="">
      <xdr:nvSpPr>
        <xdr:cNvPr id="467" name="テキスト ボックス 466"/>
        <xdr:cNvSpPr txBox="1"/>
      </xdr:nvSpPr>
      <xdr:spPr>
        <a:xfrm>
          <a:off x="14909800" y="248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154023</xdr:rowOff>
    </xdr:from>
    <xdr:to>
      <xdr:col>68</xdr:col>
      <xdr:colOff>203200</xdr:colOff>
      <xdr:row>14</xdr:row>
      <xdr:rowOff>84173</xdr:rowOff>
    </xdr:to>
    <xdr:sp macro="" textlink="">
      <xdr:nvSpPr>
        <xdr:cNvPr id="468" name="楕円 467"/>
        <xdr:cNvSpPr/>
      </xdr:nvSpPr>
      <xdr:spPr>
        <a:xfrm>
          <a:off x="14351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68950</xdr:rowOff>
    </xdr:from>
    <xdr:ext cx="762000" cy="259045"/>
    <xdr:sp macro="" textlink="">
      <xdr:nvSpPr>
        <xdr:cNvPr id="469" name="テキスト ボックス 468"/>
        <xdr:cNvSpPr txBox="1"/>
      </xdr:nvSpPr>
      <xdr:spPr>
        <a:xfrm>
          <a:off x="14020800" y="246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125871</xdr:rowOff>
    </xdr:from>
    <xdr:to>
      <xdr:col>64</xdr:col>
      <xdr:colOff>152400</xdr:colOff>
      <xdr:row>14</xdr:row>
      <xdr:rowOff>56021</xdr:rowOff>
    </xdr:to>
    <xdr:sp macro="" textlink="">
      <xdr:nvSpPr>
        <xdr:cNvPr id="470" name="楕円 469"/>
        <xdr:cNvSpPr/>
      </xdr:nvSpPr>
      <xdr:spPr>
        <a:xfrm>
          <a:off x="134620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40798</xdr:rowOff>
    </xdr:from>
    <xdr:ext cx="762000" cy="259045"/>
    <xdr:sp macro="" textlink="">
      <xdr:nvSpPr>
        <xdr:cNvPr id="471" name="テキスト ボックス 470"/>
        <xdr:cNvSpPr txBox="1"/>
      </xdr:nvSpPr>
      <xdr:spPr>
        <a:xfrm>
          <a:off x="13131800" y="244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
2,424
205.01
4,181,669
4,044,957
132,587
2,048,210
3,610,210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町立高等学校を有していることや保育所を直営で運営していることなどにより、職員数が高い水準で推移していることなどから、類似団体平均を上回っている。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H28-R2</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5842</xdr:rowOff>
    </xdr:from>
    <xdr:to>
      <xdr:col>24</xdr:col>
      <xdr:colOff>25400</xdr:colOff>
      <xdr:row>39</xdr:row>
      <xdr:rowOff>10414</xdr:rowOff>
    </xdr:to>
    <xdr:cxnSp macro="">
      <xdr:nvCxnSpPr>
        <xdr:cNvPr id="64" name="直線コネクタ 63"/>
        <xdr:cNvCxnSpPr/>
      </xdr:nvCxnSpPr>
      <xdr:spPr>
        <a:xfrm flipV="1">
          <a:off x="3987800" y="66923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39</xdr:row>
      <xdr:rowOff>10414</xdr:rowOff>
    </xdr:to>
    <xdr:cxnSp macro="">
      <xdr:nvCxnSpPr>
        <xdr:cNvPr id="67" name="直線コネクタ 66"/>
        <xdr:cNvCxnSpPr/>
      </xdr:nvCxnSpPr>
      <xdr:spPr>
        <a:xfrm>
          <a:off x="3098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38</xdr:row>
      <xdr:rowOff>117856</xdr:rowOff>
    </xdr:to>
    <xdr:cxnSp macro="">
      <xdr:nvCxnSpPr>
        <xdr:cNvPr id="70" name="直線コネクタ 69"/>
        <xdr:cNvCxnSpPr/>
      </xdr:nvCxnSpPr>
      <xdr:spPr>
        <a:xfrm>
          <a:off x="2209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94996</xdr:rowOff>
    </xdr:to>
    <xdr:cxnSp macro="">
      <xdr:nvCxnSpPr>
        <xdr:cNvPr id="73" name="直線コネクタ 72"/>
        <xdr:cNvCxnSpPr/>
      </xdr:nvCxnSpPr>
      <xdr:spPr>
        <a:xfrm>
          <a:off x="1320800" y="6555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126492</xdr:rowOff>
    </xdr:from>
    <xdr:to>
      <xdr:col>24</xdr:col>
      <xdr:colOff>76200</xdr:colOff>
      <xdr:row>39</xdr:row>
      <xdr:rowOff>56642</xdr:rowOff>
    </xdr:to>
    <xdr:sp macro="" textlink="">
      <xdr:nvSpPr>
        <xdr:cNvPr id="83" name="楕円 82"/>
        <xdr:cNvSpPr/>
      </xdr:nvSpPr>
      <xdr:spPr>
        <a:xfrm>
          <a:off x="4775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98569</xdr:rowOff>
    </xdr:from>
    <xdr:ext cx="762000" cy="259045"/>
    <xdr:sp macro="" textlink="">
      <xdr:nvSpPr>
        <xdr:cNvPr id="84" name="人件費該当値テキスト"/>
        <xdr:cNvSpPr txBox="1"/>
      </xdr:nvSpPr>
      <xdr:spPr>
        <a:xfrm>
          <a:off x="4914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131064</xdr:rowOff>
    </xdr:from>
    <xdr:to>
      <xdr:col>20</xdr:col>
      <xdr:colOff>38100</xdr:colOff>
      <xdr:row>39</xdr:row>
      <xdr:rowOff>61214</xdr:rowOff>
    </xdr:to>
    <xdr:sp macro="" textlink="">
      <xdr:nvSpPr>
        <xdr:cNvPr id="85" name="楕円 84"/>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45991</xdr:rowOff>
    </xdr:from>
    <xdr:ext cx="736600" cy="259045"/>
    <xdr:sp macro="" textlink="">
      <xdr:nvSpPr>
        <xdr:cNvPr id="86" name="テキスト ボックス 85"/>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物件費の一般財源は臨時保育士賃金の減少などにより前年度より減少しており、比率が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事業の見直しや事務の効率化を図り、物件費の削減に努める。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115570</xdr:rowOff>
    </xdr:to>
    <xdr:cxnSp macro="">
      <xdr:nvCxnSpPr>
        <xdr:cNvPr id="125" name="直線コネクタ 124"/>
        <xdr:cNvCxnSpPr/>
      </xdr:nvCxnSpPr>
      <xdr:spPr>
        <a:xfrm flipV="1">
          <a:off x="15671800" y="2961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138430</xdr:rowOff>
    </xdr:to>
    <xdr:cxnSp macro="">
      <xdr:nvCxnSpPr>
        <xdr:cNvPr id="128" name="直線コネクタ 127"/>
        <xdr:cNvCxnSpPr/>
      </xdr:nvCxnSpPr>
      <xdr:spPr>
        <a:xfrm flipV="1">
          <a:off x="14782800" y="3030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17</xdr:row>
      <xdr:rowOff>138430</xdr:rowOff>
    </xdr:to>
    <xdr:cxnSp macro="">
      <xdr:nvCxnSpPr>
        <xdr:cNvPr id="131" name="直線コネクタ 130"/>
        <xdr:cNvCxnSpPr/>
      </xdr:nvCxnSpPr>
      <xdr:spPr>
        <a:xfrm>
          <a:off x="13893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123190</xdr:rowOff>
    </xdr:to>
    <xdr:cxnSp macro="">
      <xdr:nvCxnSpPr>
        <xdr:cNvPr id="134" name="直線コネクタ 133"/>
        <xdr:cNvCxnSpPr/>
      </xdr:nvCxnSpPr>
      <xdr:spPr>
        <a:xfrm>
          <a:off x="13004800" y="2900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4" name="楕円 143"/>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5" name="物件費該当値テキスト"/>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前年度と同程度で、類似団体平均を下回っているが、高齢化に合わせ社会福祉制度は拡充しており、長期的にみれば扶助費は増加傾向にある。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今後も、社会保障経費の増加が見込まれることから、保健指導や健診事業の充実を図り、扶助費の抑制に努める。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152400</xdr:rowOff>
    </xdr:to>
    <xdr:cxnSp macro="">
      <xdr:nvCxnSpPr>
        <xdr:cNvPr id="185" name="直線コネクタ 184"/>
        <xdr:cNvCxnSpPr/>
      </xdr:nvCxnSpPr>
      <xdr:spPr>
        <a:xfrm>
          <a:off x="3987800" y="9385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139700</xdr:rowOff>
    </xdr:to>
    <xdr:cxnSp macro="">
      <xdr:nvCxnSpPr>
        <xdr:cNvPr id="188" name="直線コネクタ 187"/>
        <xdr:cNvCxnSpPr/>
      </xdr:nvCxnSpPr>
      <xdr:spPr>
        <a:xfrm flipV="1">
          <a:off x="3098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54</xdr:row>
      <xdr:rowOff>139700</xdr:rowOff>
    </xdr:to>
    <xdr:cxnSp macro="">
      <xdr:nvCxnSpPr>
        <xdr:cNvPr id="191" name="直線コネクタ 190"/>
        <xdr:cNvCxnSpPr/>
      </xdr:nvCxnSpPr>
      <xdr:spPr>
        <a:xfrm>
          <a:off x="22098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54</xdr:row>
      <xdr:rowOff>139700</xdr:rowOff>
    </xdr:to>
    <xdr:cxnSp macro="">
      <xdr:nvCxnSpPr>
        <xdr:cNvPr id="194" name="直線コネクタ 193"/>
        <xdr:cNvCxnSpPr/>
      </xdr:nvCxnSpPr>
      <xdr:spPr>
        <a:xfrm>
          <a:off x="13208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4" name="楕円 203"/>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5"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7" name="テキスト ボックス 206"/>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08" name="楕円 207"/>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09" name="テキスト ボックス 208"/>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0" name="楕円 209"/>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1" name="テキスト ボックス 210"/>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212" name="楕円 211"/>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13" name="テキスト ボックス 212"/>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類似団体平均を下回っているものの、特別会計への繰出金の影響を受けやすいことから、特別会計の収支状況を的確に把握し、安定的な運営に努める。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国民健康保険特別会計への赤字補てん的な繰り出しや簡易水道事業特別会計、集落排水事業特別会計への施設整備、維持管理経費にかかる繰り出し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35560</xdr:rowOff>
    </xdr:to>
    <xdr:cxnSp macro="">
      <xdr:nvCxnSpPr>
        <xdr:cNvPr id="245" name="直線コネクタ 244"/>
        <xdr:cNvCxnSpPr/>
      </xdr:nvCxnSpPr>
      <xdr:spPr>
        <a:xfrm>
          <a:off x="15671800" y="94538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24130</xdr:rowOff>
    </xdr:to>
    <xdr:cxnSp macro="">
      <xdr:nvCxnSpPr>
        <xdr:cNvPr id="248" name="直線コネクタ 247"/>
        <xdr:cNvCxnSpPr/>
      </xdr:nvCxnSpPr>
      <xdr:spPr>
        <a:xfrm>
          <a:off x="14782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xdr:rowOff>
    </xdr:from>
    <xdr:to>
      <xdr:col>73</xdr:col>
      <xdr:colOff>180975</xdr:colOff>
      <xdr:row>55</xdr:row>
      <xdr:rowOff>8890</xdr:rowOff>
    </xdr:to>
    <xdr:cxnSp macro="">
      <xdr:nvCxnSpPr>
        <xdr:cNvPr id="251" name="直線コネクタ 250"/>
        <xdr:cNvCxnSpPr/>
      </xdr:nvCxnSpPr>
      <xdr:spPr>
        <a:xfrm>
          <a:off x="13893800" y="9434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168910</xdr:rowOff>
    </xdr:from>
    <xdr:to>
      <xdr:col>69</xdr:col>
      <xdr:colOff>92075</xdr:colOff>
      <xdr:row>55</xdr:row>
      <xdr:rowOff>5080</xdr:rowOff>
    </xdr:to>
    <xdr:cxnSp macro="">
      <xdr:nvCxnSpPr>
        <xdr:cNvPr id="254" name="直線コネクタ 253"/>
        <xdr:cNvCxnSpPr/>
      </xdr:nvCxnSpPr>
      <xdr:spPr>
        <a:xfrm>
          <a:off x="13004800" y="9427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156210</xdr:rowOff>
    </xdr:from>
    <xdr:to>
      <xdr:col>82</xdr:col>
      <xdr:colOff>158750</xdr:colOff>
      <xdr:row>55</xdr:row>
      <xdr:rowOff>86360</xdr:rowOff>
    </xdr:to>
    <xdr:sp macro="" textlink="">
      <xdr:nvSpPr>
        <xdr:cNvPr id="264" name="楕円 263"/>
        <xdr:cNvSpPr/>
      </xdr:nvSpPr>
      <xdr:spPr>
        <a:xfrm>
          <a:off x="1645920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1287</xdr:rowOff>
    </xdr:from>
    <xdr:ext cx="762000" cy="259045"/>
    <xdr:sp macro="" textlink="">
      <xdr:nvSpPr>
        <xdr:cNvPr id="265" name="その他該当値テキスト"/>
        <xdr:cNvSpPr txBox="1"/>
      </xdr:nvSpPr>
      <xdr:spPr>
        <a:xfrm>
          <a:off x="16598900" y="925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6" name="楕円 265"/>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7" name="テキスト ボックス 266"/>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68" name="楕円 267"/>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69867</xdr:rowOff>
    </xdr:from>
    <xdr:ext cx="762000" cy="259045"/>
    <xdr:sp macro="" textlink="">
      <xdr:nvSpPr>
        <xdr:cNvPr id="269" name="テキスト ボックス 268"/>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125730</xdr:rowOff>
    </xdr:from>
    <xdr:to>
      <xdr:col>69</xdr:col>
      <xdr:colOff>142875</xdr:colOff>
      <xdr:row>55</xdr:row>
      <xdr:rowOff>55880</xdr:rowOff>
    </xdr:to>
    <xdr:sp macro="" textlink="">
      <xdr:nvSpPr>
        <xdr:cNvPr id="270" name="楕円 269"/>
        <xdr:cNvSpPr/>
      </xdr:nvSpPr>
      <xdr:spPr>
        <a:xfrm>
          <a:off x="13843000" y="93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66057</xdr:rowOff>
    </xdr:from>
    <xdr:ext cx="762000" cy="259045"/>
    <xdr:sp macro="" textlink="">
      <xdr:nvSpPr>
        <xdr:cNvPr id="271" name="テキスト ボックス 270"/>
        <xdr:cNvSpPr txBox="1"/>
      </xdr:nvSpPr>
      <xdr:spPr>
        <a:xfrm>
          <a:off x="13512800" y="915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118110</xdr:rowOff>
    </xdr:from>
    <xdr:to>
      <xdr:col>65</xdr:col>
      <xdr:colOff>53975</xdr:colOff>
      <xdr:row>55</xdr:row>
      <xdr:rowOff>48260</xdr:rowOff>
    </xdr:to>
    <xdr:sp macro="" textlink="">
      <xdr:nvSpPr>
        <xdr:cNvPr id="272" name="楕円 271"/>
        <xdr:cNvSpPr/>
      </xdr:nvSpPr>
      <xdr:spPr>
        <a:xfrm>
          <a:off x="12954000" y="93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58437</xdr:rowOff>
    </xdr:from>
    <xdr:ext cx="762000" cy="259045"/>
    <xdr:sp macro="" textlink="">
      <xdr:nvSpPr>
        <xdr:cNvPr id="273" name="テキスト ボックス 272"/>
        <xdr:cNvSpPr txBox="1"/>
      </xdr:nvSpPr>
      <xdr:spPr>
        <a:xfrm>
          <a:off x="12623800" y="914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広域で実施しているごみ処理及び電算業務と消防業務にかかる負担金が大きな割合を占めており、類似団体平均を上回っている。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令和元年度は消防業務に係る負担金が減少したことなどにより、補助費等の一般財源が減少したため、比率は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19558</xdr:rowOff>
    </xdr:to>
    <xdr:cxnSp macro="">
      <xdr:nvCxnSpPr>
        <xdr:cNvPr id="303" name="直線コネクタ 302"/>
        <xdr:cNvCxnSpPr/>
      </xdr:nvCxnSpPr>
      <xdr:spPr>
        <a:xfrm flipV="1">
          <a:off x="15671800" y="6326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19558</xdr:rowOff>
    </xdr:to>
    <xdr:cxnSp macro="">
      <xdr:nvCxnSpPr>
        <xdr:cNvPr id="306" name="直線コネクタ 305"/>
        <xdr:cNvCxnSpPr/>
      </xdr:nvCxnSpPr>
      <xdr:spPr>
        <a:xfrm>
          <a:off x="14782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33274</xdr:rowOff>
    </xdr:to>
    <xdr:cxnSp macro="">
      <xdr:nvCxnSpPr>
        <xdr:cNvPr id="309" name="直線コネクタ 308"/>
        <xdr:cNvCxnSpPr/>
      </xdr:nvCxnSpPr>
      <xdr:spPr>
        <a:xfrm flipV="1">
          <a:off x="13893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33274</xdr:rowOff>
    </xdr:to>
    <xdr:cxnSp macro="">
      <xdr:nvCxnSpPr>
        <xdr:cNvPr id="312" name="直線コネクタ 311"/>
        <xdr:cNvCxnSpPr/>
      </xdr:nvCxnSpPr>
      <xdr:spPr>
        <a:xfrm>
          <a:off x="13004800" y="6267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2" name="楕円 321"/>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23" name="補助費等該当値テキスト"/>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4" name="楕円 323"/>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5" name="テキスト ボックス 32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6" name="楕円 325"/>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27" name="テキスト ボックス 32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8" name="楕円 327"/>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9" name="テキスト ボックス 328"/>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0" name="楕円 329"/>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31" name="テキスト ボックス 330"/>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前年度と同程度の水準となっており、地方債の元利償還金の償還ピークである平成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年度は過ぎているが、依然として類似団体平均を上回っている。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今後も地方債の発行限度額を厳しく管理するとともに、有利な地方債を活用し、公債費の抑制に努める。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92711</xdr:rowOff>
    </xdr:to>
    <xdr:cxnSp macro="">
      <xdr:nvCxnSpPr>
        <xdr:cNvPr id="363" name="直線コネクタ 362"/>
        <xdr:cNvCxnSpPr/>
      </xdr:nvCxnSpPr>
      <xdr:spPr>
        <a:xfrm>
          <a:off x="3987800" y="132905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73661</xdr:rowOff>
    </xdr:from>
    <xdr:to>
      <xdr:col>19</xdr:col>
      <xdr:colOff>187325</xdr:colOff>
      <xdr:row>77</xdr:row>
      <xdr:rowOff>88900</xdr:rowOff>
    </xdr:to>
    <xdr:cxnSp macro="">
      <xdr:nvCxnSpPr>
        <xdr:cNvPr id="366" name="直線コネクタ 365"/>
        <xdr:cNvCxnSpPr/>
      </xdr:nvCxnSpPr>
      <xdr:spPr>
        <a:xfrm>
          <a:off x="3098800" y="132753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8" name="テキスト ボックス 367"/>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77</xdr:row>
      <xdr:rowOff>73661</xdr:rowOff>
    </xdr:to>
    <xdr:cxnSp macro="">
      <xdr:nvCxnSpPr>
        <xdr:cNvPr id="369" name="直線コネクタ 368"/>
        <xdr:cNvCxnSpPr/>
      </xdr:nvCxnSpPr>
      <xdr:spPr>
        <a:xfrm>
          <a:off x="2209800" y="13252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1" name="テキスト ボックス 370"/>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50800</xdr:rowOff>
    </xdr:to>
    <xdr:cxnSp macro="">
      <xdr:nvCxnSpPr>
        <xdr:cNvPr id="372" name="直線コネクタ 371"/>
        <xdr:cNvCxnSpPr/>
      </xdr:nvCxnSpPr>
      <xdr:spPr>
        <a:xfrm>
          <a:off x="1320800" y="13210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2" name="楕円 381"/>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3"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84" name="楕円 383"/>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85" name="テキスト ボックス 384"/>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22861</xdr:rowOff>
    </xdr:from>
    <xdr:to>
      <xdr:col>15</xdr:col>
      <xdr:colOff>149225</xdr:colOff>
      <xdr:row>77</xdr:row>
      <xdr:rowOff>124461</xdr:rowOff>
    </xdr:to>
    <xdr:sp macro="" textlink="">
      <xdr:nvSpPr>
        <xdr:cNvPr id="386" name="楕円 385"/>
        <xdr:cNvSpPr/>
      </xdr:nvSpPr>
      <xdr:spPr>
        <a:xfrm>
          <a:off x="3048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109238</xdr:rowOff>
    </xdr:from>
    <xdr:ext cx="762000" cy="259045"/>
    <xdr:sp macro="" textlink="">
      <xdr:nvSpPr>
        <xdr:cNvPr id="387" name="テキスト ボックス 386"/>
        <xdr:cNvSpPr txBox="1"/>
      </xdr:nvSpPr>
      <xdr:spPr>
        <a:xfrm>
          <a:off x="2717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88" name="楕円 387"/>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89" name="テキスト ボックス 388"/>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0" name="楕円 389"/>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91" name="テキスト ボックス 390"/>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人件費が高い水準で推移していることなどから、類似団体平均を上回っている。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今後も職員数の適正管理および適正な給与水準の維持に努めるとともに、行財政改革を推進し、健全な財政運営に努める。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152718</xdr:rowOff>
    </xdr:to>
    <xdr:cxnSp macro="">
      <xdr:nvCxnSpPr>
        <xdr:cNvPr id="428" name="直線コネクタ 427"/>
        <xdr:cNvCxnSpPr/>
      </xdr:nvCxnSpPr>
      <xdr:spPr>
        <a:xfrm flipV="1">
          <a:off x="15671800" y="13317220"/>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77</xdr:row>
      <xdr:rowOff>152718</xdr:rowOff>
    </xdr:to>
    <xdr:cxnSp macro="">
      <xdr:nvCxnSpPr>
        <xdr:cNvPr id="431" name="直線コネクタ 430"/>
        <xdr:cNvCxnSpPr/>
      </xdr:nvCxnSpPr>
      <xdr:spPr>
        <a:xfrm>
          <a:off x="14782800" y="13305789"/>
          <a:ext cx="889000" cy="4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98425</xdr:rowOff>
    </xdr:from>
    <xdr:to>
      <xdr:col>73</xdr:col>
      <xdr:colOff>180975</xdr:colOff>
      <xdr:row>77</xdr:row>
      <xdr:rowOff>104139</xdr:rowOff>
    </xdr:to>
    <xdr:cxnSp macro="">
      <xdr:nvCxnSpPr>
        <xdr:cNvPr id="434" name="直線コネクタ 433"/>
        <xdr:cNvCxnSpPr/>
      </xdr:nvCxnSpPr>
      <xdr:spPr>
        <a:xfrm>
          <a:off x="13893800" y="133000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109855</xdr:rowOff>
    </xdr:from>
    <xdr:to>
      <xdr:col>69</xdr:col>
      <xdr:colOff>92075</xdr:colOff>
      <xdr:row>77</xdr:row>
      <xdr:rowOff>98425</xdr:rowOff>
    </xdr:to>
    <xdr:cxnSp macro="">
      <xdr:nvCxnSpPr>
        <xdr:cNvPr id="437" name="直線コネクタ 436"/>
        <xdr:cNvCxnSpPr/>
      </xdr:nvCxnSpPr>
      <xdr:spPr>
        <a:xfrm>
          <a:off x="13004800" y="1314005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7" name="楕円 446"/>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8"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101918</xdr:rowOff>
    </xdr:from>
    <xdr:to>
      <xdr:col>78</xdr:col>
      <xdr:colOff>120650</xdr:colOff>
      <xdr:row>78</xdr:row>
      <xdr:rowOff>32068</xdr:rowOff>
    </xdr:to>
    <xdr:sp macro="" textlink="">
      <xdr:nvSpPr>
        <xdr:cNvPr id="449" name="楕円 448"/>
        <xdr:cNvSpPr/>
      </xdr:nvSpPr>
      <xdr:spPr>
        <a:xfrm>
          <a:off x="15621000" y="133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16845</xdr:rowOff>
    </xdr:from>
    <xdr:ext cx="736600" cy="259045"/>
    <xdr:sp macro="" textlink="">
      <xdr:nvSpPr>
        <xdr:cNvPr id="450" name="テキスト ボックス 449"/>
        <xdr:cNvSpPr txBox="1"/>
      </xdr:nvSpPr>
      <xdr:spPr>
        <a:xfrm>
          <a:off x="15290800" y="133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51" name="楕円 450"/>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139716</xdr:rowOff>
    </xdr:from>
    <xdr:ext cx="762000" cy="259045"/>
    <xdr:sp macro="" textlink="">
      <xdr:nvSpPr>
        <xdr:cNvPr id="452" name="テキスト ボックス 451"/>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47625</xdr:rowOff>
    </xdr:from>
    <xdr:to>
      <xdr:col>69</xdr:col>
      <xdr:colOff>142875</xdr:colOff>
      <xdr:row>77</xdr:row>
      <xdr:rowOff>149225</xdr:rowOff>
    </xdr:to>
    <xdr:sp macro="" textlink="">
      <xdr:nvSpPr>
        <xdr:cNvPr id="453" name="楕円 452"/>
        <xdr:cNvSpPr/>
      </xdr:nvSpPr>
      <xdr:spPr>
        <a:xfrm>
          <a:off x="13843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134002</xdr:rowOff>
    </xdr:from>
    <xdr:ext cx="762000" cy="259045"/>
    <xdr:sp macro="" textlink="">
      <xdr:nvSpPr>
        <xdr:cNvPr id="454" name="テキスト ボックス 453"/>
        <xdr:cNvSpPr txBox="1"/>
      </xdr:nvSpPr>
      <xdr:spPr>
        <a:xfrm>
          <a:off x="13512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59055</xdr:rowOff>
    </xdr:from>
    <xdr:to>
      <xdr:col>65</xdr:col>
      <xdr:colOff>53975</xdr:colOff>
      <xdr:row>76</xdr:row>
      <xdr:rowOff>160655</xdr:rowOff>
    </xdr:to>
    <xdr:sp macro="" textlink="">
      <xdr:nvSpPr>
        <xdr:cNvPr id="455" name="楕円 454"/>
        <xdr:cNvSpPr/>
      </xdr:nvSpPr>
      <xdr:spPr>
        <a:xfrm>
          <a:off x="12954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145432</xdr:rowOff>
    </xdr:from>
    <xdr:ext cx="762000" cy="259045"/>
    <xdr:sp macro="" textlink="">
      <xdr:nvSpPr>
        <xdr:cNvPr id="456" name="テキスト ボックス 455"/>
        <xdr:cNvSpPr txBox="1"/>
      </xdr:nvSpPr>
      <xdr:spPr>
        <a:xfrm>
          <a:off x="12623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102214</xdr:rowOff>
    </xdr:from>
    <xdr:to>
      <xdr:col>29</xdr:col>
      <xdr:colOff>127000</xdr:colOff>
      <xdr:row>16</xdr:row>
      <xdr:rowOff>109828</xdr:rowOff>
    </xdr:to>
    <xdr:cxnSp macro="">
      <xdr:nvCxnSpPr>
        <xdr:cNvPr id="49" name="直線コネクタ 48"/>
        <xdr:cNvCxnSpPr/>
      </xdr:nvCxnSpPr>
      <xdr:spPr bwMode="auto">
        <a:xfrm>
          <a:off x="5003800" y="2893039"/>
          <a:ext cx="647700" cy="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102214</xdr:rowOff>
    </xdr:from>
    <xdr:to>
      <xdr:col>26</xdr:col>
      <xdr:colOff>50800</xdr:colOff>
      <xdr:row>16</xdr:row>
      <xdr:rowOff>122262</xdr:rowOff>
    </xdr:to>
    <xdr:cxnSp macro="">
      <xdr:nvCxnSpPr>
        <xdr:cNvPr id="52" name="直線コネクタ 51"/>
        <xdr:cNvCxnSpPr/>
      </xdr:nvCxnSpPr>
      <xdr:spPr bwMode="auto">
        <a:xfrm flipV="1">
          <a:off x="4305300" y="2893039"/>
          <a:ext cx="698500" cy="2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122262</xdr:rowOff>
    </xdr:from>
    <xdr:to>
      <xdr:col>22</xdr:col>
      <xdr:colOff>114300</xdr:colOff>
      <xdr:row>16</xdr:row>
      <xdr:rowOff>133586</xdr:rowOff>
    </xdr:to>
    <xdr:cxnSp macro="">
      <xdr:nvCxnSpPr>
        <xdr:cNvPr id="55" name="直線コネクタ 54"/>
        <xdr:cNvCxnSpPr/>
      </xdr:nvCxnSpPr>
      <xdr:spPr bwMode="auto">
        <a:xfrm flipV="1">
          <a:off x="3606800" y="2913087"/>
          <a:ext cx="698500" cy="11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133586</xdr:rowOff>
    </xdr:from>
    <xdr:to>
      <xdr:col>18</xdr:col>
      <xdr:colOff>177800</xdr:colOff>
      <xdr:row>16</xdr:row>
      <xdr:rowOff>148947</xdr:rowOff>
    </xdr:to>
    <xdr:cxnSp macro="">
      <xdr:nvCxnSpPr>
        <xdr:cNvPr id="58" name="直線コネクタ 57"/>
        <xdr:cNvCxnSpPr/>
      </xdr:nvCxnSpPr>
      <xdr:spPr bwMode="auto">
        <a:xfrm flipV="1">
          <a:off x="2908300" y="2924411"/>
          <a:ext cx="698500" cy="1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59028</xdr:rowOff>
    </xdr:from>
    <xdr:to>
      <xdr:col>29</xdr:col>
      <xdr:colOff>177800</xdr:colOff>
      <xdr:row>16</xdr:row>
      <xdr:rowOff>160628</xdr:rowOff>
    </xdr:to>
    <xdr:sp macro="" textlink="">
      <xdr:nvSpPr>
        <xdr:cNvPr id="68" name="楕円 67"/>
        <xdr:cNvSpPr/>
      </xdr:nvSpPr>
      <xdr:spPr bwMode="auto">
        <a:xfrm>
          <a:off x="5600700" y="284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75555</xdr:rowOff>
    </xdr:from>
    <xdr:ext cx="762000" cy="259045"/>
    <xdr:sp macro="" textlink="">
      <xdr:nvSpPr>
        <xdr:cNvPr id="69" name="人口1人当たり決算額の推移該当値テキスト130"/>
        <xdr:cNvSpPr txBox="1"/>
      </xdr:nvSpPr>
      <xdr:spPr>
        <a:xfrm>
          <a:off x="5740400" y="269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51414</xdr:rowOff>
    </xdr:from>
    <xdr:to>
      <xdr:col>26</xdr:col>
      <xdr:colOff>101600</xdr:colOff>
      <xdr:row>16</xdr:row>
      <xdr:rowOff>153014</xdr:rowOff>
    </xdr:to>
    <xdr:sp macro="" textlink="">
      <xdr:nvSpPr>
        <xdr:cNvPr id="70" name="楕円 69"/>
        <xdr:cNvSpPr/>
      </xdr:nvSpPr>
      <xdr:spPr bwMode="auto">
        <a:xfrm>
          <a:off x="4953000" y="284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163191</xdr:rowOff>
    </xdr:from>
    <xdr:ext cx="736600" cy="259045"/>
    <xdr:sp macro="" textlink="">
      <xdr:nvSpPr>
        <xdr:cNvPr id="71" name="テキスト ボックス 70"/>
        <xdr:cNvSpPr txBox="1"/>
      </xdr:nvSpPr>
      <xdr:spPr>
        <a:xfrm>
          <a:off x="4622800" y="2611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71462</xdr:rowOff>
    </xdr:from>
    <xdr:to>
      <xdr:col>22</xdr:col>
      <xdr:colOff>165100</xdr:colOff>
      <xdr:row>17</xdr:row>
      <xdr:rowOff>1612</xdr:rowOff>
    </xdr:to>
    <xdr:sp macro="" textlink="">
      <xdr:nvSpPr>
        <xdr:cNvPr id="72" name="楕円 71"/>
        <xdr:cNvSpPr/>
      </xdr:nvSpPr>
      <xdr:spPr bwMode="auto">
        <a:xfrm>
          <a:off x="4254500" y="286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11789</xdr:rowOff>
    </xdr:from>
    <xdr:ext cx="762000" cy="259045"/>
    <xdr:sp macro="" textlink="">
      <xdr:nvSpPr>
        <xdr:cNvPr id="73" name="テキスト ボックス 72"/>
        <xdr:cNvSpPr txBox="1"/>
      </xdr:nvSpPr>
      <xdr:spPr>
        <a:xfrm>
          <a:off x="3924300" y="263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82786</xdr:rowOff>
    </xdr:from>
    <xdr:to>
      <xdr:col>19</xdr:col>
      <xdr:colOff>38100</xdr:colOff>
      <xdr:row>17</xdr:row>
      <xdr:rowOff>12936</xdr:rowOff>
    </xdr:to>
    <xdr:sp macro="" textlink="">
      <xdr:nvSpPr>
        <xdr:cNvPr id="74" name="楕円 73"/>
        <xdr:cNvSpPr/>
      </xdr:nvSpPr>
      <xdr:spPr bwMode="auto">
        <a:xfrm>
          <a:off x="3556000" y="287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23113</xdr:rowOff>
    </xdr:from>
    <xdr:ext cx="762000" cy="259045"/>
    <xdr:sp macro="" textlink="">
      <xdr:nvSpPr>
        <xdr:cNvPr id="75" name="テキスト ボックス 74"/>
        <xdr:cNvSpPr txBox="1"/>
      </xdr:nvSpPr>
      <xdr:spPr>
        <a:xfrm>
          <a:off x="3225800" y="264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98147</xdr:rowOff>
    </xdr:from>
    <xdr:to>
      <xdr:col>15</xdr:col>
      <xdr:colOff>101600</xdr:colOff>
      <xdr:row>17</xdr:row>
      <xdr:rowOff>28297</xdr:rowOff>
    </xdr:to>
    <xdr:sp macro="" textlink="">
      <xdr:nvSpPr>
        <xdr:cNvPr id="76" name="楕円 75"/>
        <xdr:cNvSpPr/>
      </xdr:nvSpPr>
      <xdr:spPr bwMode="auto">
        <a:xfrm>
          <a:off x="2857500" y="288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38474</xdr:rowOff>
    </xdr:from>
    <xdr:ext cx="762000" cy="259045"/>
    <xdr:sp macro="" textlink="">
      <xdr:nvSpPr>
        <xdr:cNvPr id="77" name="テキスト ボックス 76"/>
        <xdr:cNvSpPr txBox="1"/>
      </xdr:nvSpPr>
      <xdr:spPr>
        <a:xfrm>
          <a:off x="2527300" y="26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217442</xdr:rowOff>
    </xdr:from>
    <xdr:to>
      <xdr:col>29</xdr:col>
      <xdr:colOff>127000</xdr:colOff>
      <xdr:row>34</xdr:row>
      <xdr:rowOff>233314</xdr:rowOff>
    </xdr:to>
    <xdr:cxnSp macro="">
      <xdr:nvCxnSpPr>
        <xdr:cNvPr id="110" name="直線コネクタ 109"/>
        <xdr:cNvCxnSpPr/>
      </xdr:nvCxnSpPr>
      <xdr:spPr bwMode="auto">
        <a:xfrm>
          <a:off x="5003800" y="6484892"/>
          <a:ext cx="647700" cy="15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144997</xdr:rowOff>
    </xdr:from>
    <xdr:ext cx="762000" cy="259045"/>
    <xdr:sp macro="" textlink="">
      <xdr:nvSpPr>
        <xdr:cNvPr id="111" name="人口1人当たり決算額の推移平均値テキスト445"/>
        <xdr:cNvSpPr txBox="1"/>
      </xdr:nvSpPr>
      <xdr:spPr>
        <a:xfrm>
          <a:off x="5740400" y="6755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217442</xdr:rowOff>
    </xdr:from>
    <xdr:to>
      <xdr:col>26</xdr:col>
      <xdr:colOff>50800</xdr:colOff>
      <xdr:row>34</xdr:row>
      <xdr:rowOff>266667</xdr:rowOff>
    </xdr:to>
    <xdr:cxnSp macro="">
      <xdr:nvCxnSpPr>
        <xdr:cNvPr id="113" name="直線コネクタ 112"/>
        <xdr:cNvCxnSpPr/>
      </xdr:nvCxnSpPr>
      <xdr:spPr bwMode="auto">
        <a:xfrm flipV="1">
          <a:off x="4305300" y="6484892"/>
          <a:ext cx="6985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273745</xdr:rowOff>
    </xdr:from>
    <xdr:ext cx="736600" cy="259045"/>
    <xdr:sp macro="" textlink="">
      <xdr:nvSpPr>
        <xdr:cNvPr id="115" name="テキスト ボックス 114"/>
        <xdr:cNvSpPr txBox="1"/>
      </xdr:nvSpPr>
      <xdr:spPr>
        <a:xfrm>
          <a:off x="4622800" y="688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266667</xdr:rowOff>
    </xdr:from>
    <xdr:to>
      <xdr:col>22</xdr:col>
      <xdr:colOff>114300</xdr:colOff>
      <xdr:row>34</xdr:row>
      <xdr:rowOff>270919</xdr:rowOff>
    </xdr:to>
    <xdr:cxnSp macro="">
      <xdr:nvCxnSpPr>
        <xdr:cNvPr id="116" name="直線コネクタ 115"/>
        <xdr:cNvCxnSpPr/>
      </xdr:nvCxnSpPr>
      <xdr:spPr bwMode="auto">
        <a:xfrm flipV="1">
          <a:off x="3606800" y="6534117"/>
          <a:ext cx="698500" cy="4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269463</xdr:rowOff>
    </xdr:from>
    <xdr:ext cx="762000" cy="259045"/>
    <xdr:sp macro="" textlink="">
      <xdr:nvSpPr>
        <xdr:cNvPr id="118" name="テキスト ボックス 117"/>
        <xdr:cNvSpPr txBox="1"/>
      </xdr:nvSpPr>
      <xdr:spPr>
        <a:xfrm>
          <a:off x="39243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270919</xdr:rowOff>
    </xdr:from>
    <xdr:to>
      <xdr:col>18</xdr:col>
      <xdr:colOff>177800</xdr:colOff>
      <xdr:row>34</xdr:row>
      <xdr:rowOff>284849</xdr:rowOff>
    </xdr:to>
    <xdr:cxnSp macro="">
      <xdr:nvCxnSpPr>
        <xdr:cNvPr id="119" name="直線コネクタ 118"/>
        <xdr:cNvCxnSpPr/>
      </xdr:nvCxnSpPr>
      <xdr:spPr bwMode="auto">
        <a:xfrm flipV="1">
          <a:off x="2908300" y="6538369"/>
          <a:ext cx="698500" cy="1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275162</xdr:rowOff>
    </xdr:from>
    <xdr:ext cx="762000" cy="259045"/>
    <xdr:sp macro="" textlink="">
      <xdr:nvSpPr>
        <xdr:cNvPr id="121" name="テキスト ボックス 120"/>
        <xdr:cNvSpPr txBox="1"/>
      </xdr:nvSpPr>
      <xdr:spPr>
        <a:xfrm>
          <a:off x="32258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278104</xdr:rowOff>
    </xdr:from>
    <xdr:ext cx="762000" cy="259045"/>
    <xdr:sp macro="" textlink="">
      <xdr:nvSpPr>
        <xdr:cNvPr id="123" name="テキスト ボックス 122"/>
        <xdr:cNvSpPr txBox="1"/>
      </xdr:nvSpPr>
      <xdr:spPr>
        <a:xfrm>
          <a:off x="2527300" y="688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182514</xdr:rowOff>
    </xdr:from>
    <xdr:to>
      <xdr:col>29</xdr:col>
      <xdr:colOff>177800</xdr:colOff>
      <xdr:row>34</xdr:row>
      <xdr:rowOff>284114</xdr:rowOff>
    </xdr:to>
    <xdr:sp macro="" textlink="">
      <xdr:nvSpPr>
        <xdr:cNvPr id="129" name="楕円 128"/>
        <xdr:cNvSpPr/>
      </xdr:nvSpPr>
      <xdr:spPr bwMode="auto">
        <a:xfrm>
          <a:off x="5600700" y="644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27591</xdr:rowOff>
    </xdr:from>
    <xdr:ext cx="762000" cy="259045"/>
    <xdr:sp macro="" textlink="">
      <xdr:nvSpPr>
        <xdr:cNvPr id="130" name="人口1人当たり決算額の推移該当値テキスト445"/>
        <xdr:cNvSpPr txBox="1"/>
      </xdr:nvSpPr>
      <xdr:spPr>
        <a:xfrm>
          <a:off x="5740400" y="629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166642</xdr:rowOff>
    </xdr:from>
    <xdr:to>
      <xdr:col>26</xdr:col>
      <xdr:colOff>101600</xdr:colOff>
      <xdr:row>34</xdr:row>
      <xdr:rowOff>268242</xdr:rowOff>
    </xdr:to>
    <xdr:sp macro="" textlink="">
      <xdr:nvSpPr>
        <xdr:cNvPr id="131" name="楕円 130"/>
        <xdr:cNvSpPr/>
      </xdr:nvSpPr>
      <xdr:spPr bwMode="auto">
        <a:xfrm>
          <a:off x="4953000" y="6434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278419</xdr:rowOff>
    </xdr:from>
    <xdr:ext cx="736600" cy="259045"/>
    <xdr:sp macro="" textlink="">
      <xdr:nvSpPr>
        <xdr:cNvPr id="132" name="テキスト ボックス 131"/>
        <xdr:cNvSpPr txBox="1"/>
      </xdr:nvSpPr>
      <xdr:spPr>
        <a:xfrm>
          <a:off x="4622800" y="620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215867</xdr:rowOff>
    </xdr:from>
    <xdr:to>
      <xdr:col>22</xdr:col>
      <xdr:colOff>165100</xdr:colOff>
      <xdr:row>34</xdr:row>
      <xdr:rowOff>317467</xdr:rowOff>
    </xdr:to>
    <xdr:sp macro="" textlink="">
      <xdr:nvSpPr>
        <xdr:cNvPr id="133" name="楕円 132"/>
        <xdr:cNvSpPr/>
      </xdr:nvSpPr>
      <xdr:spPr bwMode="auto">
        <a:xfrm>
          <a:off x="4254500" y="648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327644</xdr:rowOff>
    </xdr:from>
    <xdr:ext cx="762000" cy="259045"/>
    <xdr:sp macro="" textlink="">
      <xdr:nvSpPr>
        <xdr:cNvPr id="134" name="テキスト ボックス 133"/>
        <xdr:cNvSpPr txBox="1"/>
      </xdr:nvSpPr>
      <xdr:spPr>
        <a:xfrm>
          <a:off x="3924300" y="62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220119</xdr:rowOff>
    </xdr:from>
    <xdr:to>
      <xdr:col>19</xdr:col>
      <xdr:colOff>38100</xdr:colOff>
      <xdr:row>34</xdr:row>
      <xdr:rowOff>321719</xdr:rowOff>
    </xdr:to>
    <xdr:sp macro="" textlink="">
      <xdr:nvSpPr>
        <xdr:cNvPr id="135" name="楕円 134"/>
        <xdr:cNvSpPr/>
      </xdr:nvSpPr>
      <xdr:spPr bwMode="auto">
        <a:xfrm>
          <a:off x="3556000" y="648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331896</xdr:rowOff>
    </xdr:from>
    <xdr:ext cx="762000" cy="259045"/>
    <xdr:sp macro="" textlink="">
      <xdr:nvSpPr>
        <xdr:cNvPr id="136" name="テキスト ボックス 135"/>
        <xdr:cNvSpPr txBox="1"/>
      </xdr:nvSpPr>
      <xdr:spPr>
        <a:xfrm>
          <a:off x="3225800" y="625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234048</xdr:rowOff>
    </xdr:from>
    <xdr:to>
      <xdr:col>15</xdr:col>
      <xdr:colOff>101600</xdr:colOff>
      <xdr:row>34</xdr:row>
      <xdr:rowOff>335648</xdr:rowOff>
    </xdr:to>
    <xdr:sp macro="" textlink="">
      <xdr:nvSpPr>
        <xdr:cNvPr id="137" name="楕円 136"/>
        <xdr:cNvSpPr/>
      </xdr:nvSpPr>
      <xdr:spPr bwMode="auto">
        <a:xfrm>
          <a:off x="2857500" y="650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2925</xdr:rowOff>
    </xdr:from>
    <xdr:ext cx="762000" cy="259045"/>
    <xdr:sp macro="" textlink="">
      <xdr:nvSpPr>
        <xdr:cNvPr id="138" name="テキスト ボックス 137"/>
        <xdr:cNvSpPr txBox="1"/>
      </xdr:nvSpPr>
      <xdr:spPr>
        <a:xfrm>
          <a:off x="2527300" y="627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
2,424
205.01
4,181,669
4,044,957
132,587
2,048,210
3,610,210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36259</xdr:rowOff>
    </xdr:from>
    <xdr:to>
      <xdr:col>24</xdr:col>
      <xdr:colOff>63500</xdr:colOff>
      <xdr:row>36</xdr:row>
      <xdr:rowOff>41341</xdr:rowOff>
    </xdr:to>
    <xdr:cxnSp macro="">
      <xdr:nvCxnSpPr>
        <xdr:cNvPr id="60" name="直線コネクタ 59"/>
        <xdr:cNvCxnSpPr/>
      </xdr:nvCxnSpPr>
      <xdr:spPr>
        <a:xfrm flipV="1">
          <a:off x="3797300" y="6208459"/>
          <a:ext cx="8382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41341</xdr:rowOff>
    </xdr:from>
    <xdr:to>
      <xdr:col>19</xdr:col>
      <xdr:colOff>177800</xdr:colOff>
      <xdr:row>36</xdr:row>
      <xdr:rowOff>60231</xdr:rowOff>
    </xdr:to>
    <xdr:cxnSp macro="">
      <xdr:nvCxnSpPr>
        <xdr:cNvPr id="63" name="直線コネクタ 62"/>
        <xdr:cNvCxnSpPr/>
      </xdr:nvCxnSpPr>
      <xdr:spPr>
        <a:xfrm flipV="1">
          <a:off x="2908300" y="6213541"/>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60231</xdr:rowOff>
    </xdr:from>
    <xdr:to>
      <xdr:col>15</xdr:col>
      <xdr:colOff>50800</xdr:colOff>
      <xdr:row>36</xdr:row>
      <xdr:rowOff>61382</xdr:rowOff>
    </xdr:to>
    <xdr:cxnSp macro="">
      <xdr:nvCxnSpPr>
        <xdr:cNvPr id="66" name="直線コネクタ 65"/>
        <xdr:cNvCxnSpPr/>
      </xdr:nvCxnSpPr>
      <xdr:spPr>
        <a:xfrm flipV="1">
          <a:off x="2019300" y="6232431"/>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60500</xdr:rowOff>
    </xdr:from>
    <xdr:to>
      <xdr:col>10</xdr:col>
      <xdr:colOff>114300</xdr:colOff>
      <xdr:row>36</xdr:row>
      <xdr:rowOff>61382</xdr:rowOff>
    </xdr:to>
    <xdr:cxnSp macro="">
      <xdr:nvCxnSpPr>
        <xdr:cNvPr id="69" name="直線コネクタ 68"/>
        <xdr:cNvCxnSpPr/>
      </xdr:nvCxnSpPr>
      <xdr:spPr>
        <a:xfrm>
          <a:off x="1130300" y="623270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156909</xdr:rowOff>
    </xdr:from>
    <xdr:to>
      <xdr:col>24</xdr:col>
      <xdr:colOff>114300</xdr:colOff>
      <xdr:row>36</xdr:row>
      <xdr:rowOff>87059</xdr:rowOff>
    </xdr:to>
    <xdr:sp macro="" textlink="">
      <xdr:nvSpPr>
        <xdr:cNvPr id="79" name="楕円 78"/>
        <xdr:cNvSpPr/>
      </xdr:nvSpPr>
      <xdr:spPr>
        <a:xfrm>
          <a:off x="45847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8336</xdr:rowOff>
    </xdr:from>
    <xdr:ext cx="599010" cy="259045"/>
    <xdr:sp macro="" textlink="">
      <xdr:nvSpPr>
        <xdr:cNvPr id="80" name="人件費該当値テキスト"/>
        <xdr:cNvSpPr txBox="1"/>
      </xdr:nvSpPr>
      <xdr:spPr>
        <a:xfrm>
          <a:off x="4686300" y="600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161991</xdr:rowOff>
    </xdr:from>
    <xdr:to>
      <xdr:col>20</xdr:col>
      <xdr:colOff>38100</xdr:colOff>
      <xdr:row>36</xdr:row>
      <xdr:rowOff>92141</xdr:rowOff>
    </xdr:to>
    <xdr:sp macro="" textlink="">
      <xdr:nvSpPr>
        <xdr:cNvPr id="81" name="楕円 80"/>
        <xdr:cNvSpPr/>
      </xdr:nvSpPr>
      <xdr:spPr>
        <a:xfrm>
          <a:off x="3746500" y="616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108668</xdr:rowOff>
    </xdr:from>
    <xdr:ext cx="599010" cy="259045"/>
    <xdr:sp macro="" textlink="">
      <xdr:nvSpPr>
        <xdr:cNvPr id="82" name="テキスト ボックス 81"/>
        <xdr:cNvSpPr txBox="1"/>
      </xdr:nvSpPr>
      <xdr:spPr>
        <a:xfrm>
          <a:off x="3497795" y="59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9431</xdr:rowOff>
    </xdr:from>
    <xdr:to>
      <xdr:col>15</xdr:col>
      <xdr:colOff>101600</xdr:colOff>
      <xdr:row>36</xdr:row>
      <xdr:rowOff>111031</xdr:rowOff>
    </xdr:to>
    <xdr:sp macro="" textlink="">
      <xdr:nvSpPr>
        <xdr:cNvPr id="83" name="楕円 82"/>
        <xdr:cNvSpPr/>
      </xdr:nvSpPr>
      <xdr:spPr>
        <a:xfrm>
          <a:off x="2857500" y="618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127558</xdr:rowOff>
    </xdr:from>
    <xdr:ext cx="599010" cy="259045"/>
    <xdr:sp macro="" textlink="">
      <xdr:nvSpPr>
        <xdr:cNvPr id="84" name="テキスト ボックス 83"/>
        <xdr:cNvSpPr txBox="1"/>
      </xdr:nvSpPr>
      <xdr:spPr>
        <a:xfrm>
          <a:off x="2608795" y="595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10582</xdr:rowOff>
    </xdr:from>
    <xdr:to>
      <xdr:col>10</xdr:col>
      <xdr:colOff>165100</xdr:colOff>
      <xdr:row>36</xdr:row>
      <xdr:rowOff>112182</xdr:rowOff>
    </xdr:to>
    <xdr:sp macro="" textlink="">
      <xdr:nvSpPr>
        <xdr:cNvPr id="85" name="楕円 84"/>
        <xdr:cNvSpPr/>
      </xdr:nvSpPr>
      <xdr:spPr>
        <a:xfrm>
          <a:off x="19685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128709</xdr:rowOff>
    </xdr:from>
    <xdr:ext cx="599010" cy="259045"/>
    <xdr:sp macro="" textlink="">
      <xdr:nvSpPr>
        <xdr:cNvPr id="86" name="テキスト ボックス 85"/>
        <xdr:cNvSpPr txBox="1"/>
      </xdr:nvSpPr>
      <xdr:spPr>
        <a:xfrm>
          <a:off x="1719795" y="59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9700</xdr:rowOff>
    </xdr:from>
    <xdr:to>
      <xdr:col>6</xdr:col>
      <xdr:colOff>38100</xdr:colOff>
      <xdr:row>36</xdr:row>
      <xdr:rowOff>111300</xdr:rowOff>
    </xdr:to>
    <xdr:sp macro="" textlink="">
      <xdr:nvSpPr>
        <xdr:cNvPr id="87" name="楕円 86"/>
        <xdr:cNvSpPr/>
      </xdr:nvSpPr>
      <xdr:spPr>
        <a:xfrm>
          <a:off x="1079500" y="61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127827</xdr:rowOff>
    </xdr:from>
    <xdr:ext cx="599010" cy="259045"/>
    <xdr:sp macro="" textlink="">
      <xdr:nvSpPr>
        <xdr:cNvPr id="88" name="テキスト ボックス 87"/>
        <xdr:cNvSpPr txBox="1"/>
      </xdr:nvSpPr>
      <xdr:spPr>
        <a:xfrm>
          <a:off x="830795" y="595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105116</xdr:rowOff>
    </xdr:from>
    <xdr:to>
      <xdr:col>24</xdr:col>
      <xdr:colOff>63500</xdr:colOff>
      <xdr:row>57</xdr:row>
      <xdr:rowOff>110186</xdr:rowOff>
    </xdr:to>
    <xdr:cxnSp macro="">
      <xdr:nvCxnSpPr>
        <xdr:cNvPr id="119" name="直線コネクタ 118"/>
        <xdr:cNvCxnSpPr/>
      </xdr:nvCxnSpPr>
      <xdr:spPr>
        <a:xfrm flipV="1">
          <a:off x="3797300" y="9877766"/>
          <a:ext cx="8382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99017</xdr:rowOff>
    </xdr:from>
    <xdr:to>
      <xdr:col>19</xdr:col>
      <xdr:colOff>177800</xdr:colOff>
      <xdr:row>57</xdr:row>
      <xdr:rowOff>110186</xdr:rowOff>
    </xdr:to>
    <xdr:cxnSp macro="">
      <xdr:nvCxnSpPr>
        <xdr:cNvPr id="122" name="直線コネクタ 121"/>
        <xdr:cNvCxnSpPr/>
      </xdr:nvCxnSpPr>
      <xdr:spPr>
        <a:xfrm>
          <a:off x="2908300" y="9871667"/>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99017</xdr:rowOff>
    </xdr:from>
    <xdr:to>
      <xdr:col>15</xdr:col>
      <xdr:colOff>50800</xdr:colOff>
      <xdr:row>57</xdr:row>
      <xdr:rowOff>103506</xdr:rowOff>
    </xdr:to>
    <xdr:cxnSp macro="">
      <xdr:nvCxnSpPr>
        <xdr:cNvPr id="125" name="直線コネクタ 124"/>
        <xdr:cNvCxnSpPr/>
      </xdr:nvCxnSpPr>
      <xdr:spPr>
        <a:xfrm flipV="1">
          <a:off x="2019300" y="9871667"/>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86549</xdr:rowOff>
    </xdr:from>
    <xdr:to>
      <xdr:col>10</xdr:col>
      <xdr:colOff>114300</xdr:colOff>
      <xdr:row>57</xdr:row>
      <xdr:rowOff>103506</xdr:rowOff>
    </xdr:to>
    <xdr:cxnSp macro="">
      <xdr:nvCxnSpPr>
        <xdr:cNvPr id="128" name="直線コネクタ 127"/>
        <xdr:cNvCxnSpPr/>
      </xdr:nvCxnSpPr>
      <xdr:spPr>
        <a:xfrm>
          <a:off x="1130300" y="9859199"/>
          <a:ext cx="889000" cy="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xdr:rowOff>
    </xdr:from>
    <xdr:ext cx="599010" cy="259045"/>
    <xdr:sp macro="" textlink="">
      <xdr:nvSpPr>
        <xdr:cNvPr id="132" name="テキスト ボックス 131"/>
        <xdr:cNvSpPr txBox="1"/>
      </xdr:nvSpPr>
      <xdr:spPr>
        <a:xfrm>
          <a:off x="830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54316</xdr:rowOff>
    </xdr:from>
    <xdr:to>
      <xdr:col>24</xdr:col>
      <xdr:colOff>114300</xdr:colOff>
      <xdr:row>57</xdr:row>
      <xdr:rowOff>155916</xdr:rowOff>
    </xdr:to>
    <xdr:sp macro="" textlink="">
      <xdr:nvSpPr>
        <xdr:cNvPr id="138" name="楕円 137"/>
        <xdr:cNvSpPr/>
      </xdr:nvSpPr>
      <xdr:spPr>
        <a:xfrm>
          <a:off x="4584700" y="98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32743</xdr:rowOff>
    </xdr:from>
    <xdr:ext cx="599010" cy="259045"/>
    <xdr:sp macro="" textlink="">
      <xdr:nvSpPr>
        <xdr:cNvPr id="139" name="物件費該当値テキスト"/>
        <xdr:cNvSpPr txBox="1"/>
      </xdr:nvSpPr>
      <xdr:spPr>
        <a:xfrm>
          <a:off x="4686300" y="980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59386</xdr:rowOff>
    </xdr:from>
    <xdr:to>
      <xdr:col>20</xdr:col>
      <xdr:colOff>38100</xdr:colOff>
      <xdr:row>57</xdr:row>
      <xdr:rowOff>160986</xdr:rowOff>
    </xdr:to>
    <xdr:sp macro="" textlink="">
      <xdr:nvSpPr>
        <xdr:cNvPr id="140" name="楕円 139"/>
        <xdr:cNvSpPr/>
      </xdr:nvSpPr>
      <xdr:spPr>
        <a:xfrm>
          <a:off x="3746500" y="98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152113</xdr:rowOff>
    </xdr:from>
    <xdr:ext cx="599010" cy="259045"/>
    <xdr:sp macro="" textlink="">
      <xdr:nvSpPr>
        <xdr:cNvPr id="141" name="テキスト ボックス 140"/>
        <xdr:cNvSpPr txBox="1"/>
      </xdr:nvSpPr>
      <xdr:spPr>
        <a:xfrm>
          <a:off x="3497795" y="992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48217</xdr:rowOff>
    </xdr:from>
    <xdr:to>
      <xdr:col>15</xdr:col>
      <xdr:colOff>101600</xdr:colOff>
      <xdr:row>57</xdr:row>
      <xdr:rowOff>149817</xdr:rowOff>
    </xdr:to>
    <xdr:sp macro="" textlink="">
      <xdr:nvSpPr>
        <xdr:cNvPr id="142" name="楕円 141"/>
        <xdr:cNvSpPr/>
      </xdr:nvSpPr>
      <xdr:spPr>
        <a:xfrm>
          <a:off x="2857500" y="98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166344</xdr:rowOff>
    </xdr:from>
    <xdr:ext cx="599010" cy="259045"/>
    <xdr:sp macro="" textlink="">
      <xdr:nvSpPr>
        <xdr:cNvPr id="143" name="テキスト ボックス 142"/>
        <xdr:cNvSpPr txBox="1"/>
      </xdr:nvSpPr>
      <xdr:spPr>
        <a:xfrm>
          <a:off x="2608795" y="95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52706</xdr:rowOff>
    </xdr:from>
    <xdr:to>
      <xdr:col>10</xdr:col>
      <xdr:colOff>165100</xdr:colOff>
      <xdr:row>57</xdr:row>
      <xdr:rowOff>154306</xdr:rowOff>
    </xdr:to>
    <xdr:sp macro="" textlink="">
      <xdr:nvSpPr>
        <xdr:cNvPr id="144" name="楕円 143"/>
        <xdr:cNvSpPr/>
      </xdr:nvSpPr>
      <xdr:spPr>
        <a:xfrm>
          <a:off x="1968500" y="98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145433</xdr:rowOff>
    </xdr:from>
    <xdr:ext cx="599010" cy="259045"/>
    <xdr:sp macro="" textlink="">
      <xdr:nvSpPr>
        <xdr:cNvPr id="145" name="テキスト ボックス 144"/>
        <xdr:cNvSpPr txBox="1"/>
      </xdr:nvSpPr>
      <xdr:spPr>
        <a:xfrm>
          <a:off x="1719795" y="99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35749</xdr:rowOff>
    </xdr:from>
    <xdr:to>
      <xdr:col>6</xdr:col>
      <xdr:colOff>38100</xdr:colOff>
      <xdr:row>57</xdr:row>
      <xdr:rowOff>137349</xdr:rowOff>
    </xdr:to>
    <xdr:sp macro="" textlink="">
      <xdr:nvSpPr>
        <xdr:cNvPr id="146" name="楕円 145"/>
        <xdr:cNvSpPr/>
      </xdr:nvSpPr>
      <xdr:spPr>
        <a:xfrm>
          <a:off x="1079500" y="98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153876</xdr:rowOff>
    </xdr:from>
    <xdr:ext cx="599010" cy="259045"/>
    <xdr:sp macro="" textlink="">
      <xdr:nvSpPr>
        <xdr:cNvPr id="147" name="テキスト ボックス 146"/>
        <xdr:cNvSpPr txBox="1"/>
      </xdr:nvSpPr>
      <xdr:spPr>
        <a:xfrm>
          <a:off x="830795" y="95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94986</xdr:rowOff>
    </xdr:from>
    <xdr:to>
      <xdr:col>24</xdr:col>
      <xdr:colOff>63500</xdr:colOff>
      <xdr:row>77</xdr:row>
      <xdr:rowOff>111861</xdr:rowOff>
    </xdr:to>
    <xdr:cxnSp macro="">
      <xdr:nvCxnSpPr>
        <xdr:cNvPr id="174" name="直線コネクタ 173"/>
        <xdr:cNvCxnSpPr/>
      </xdr:nvCxnSpPr>
      <xdr:spPr>
        <a:xfrm>
          <a:off x="3797300" y="13296636"/>
          <a:ext cx="838200" cy="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94986</xdr:rowOff>
    </xdr:from>
    <xdr:to>
      <xdr:col>19</xdr:col>
      <xdr:colOff>177800</xdr:colOff>
      <xdr:row>77</xdr:row>
      <xdr:rowOff>159286</xdr:rowOff>
    </xdr:to>
    <xdr:cxnSp macro="">
      <xdr:nvCxnSpPr>
        <xdr:cNvPr id="177" name="直線コネクタ 176"/>
        <xdr:cNvCxnSpPr/>
      </xdr:nvCxnSpPr>
      <xdr:spPr>
        <a:xfrm flipV="1">
          <a:off x="2908300" y="13296636"/>
          <a:ext cx="889000" cy="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58073</xdr:rowOff>
    </xdr:from>
    <xdr:ext cx="534377" cy="259045"/>
    <xdr:sp macro="" textlink="">
      <xdr:nvSpPr>
        <xdr:cNvPr id="179" name="テキスト ボックス 178"/>
        <xdr:cNvSpPr txBox="1"/>
      </xdr:nvSpPr>
      <xdr:spPr>
        <a:xfrm>
          <a:off x="3530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159286</xdr:rowOff>
    </xdr:from>
    <xdr:to>
      <xdr:col>15</xdr:col>
      <xdr:colOff>50800</xdr:colOff>
      <xdr:row>77</xdr:row>
      <xdr:rowOff>160196</xdr:rowOff>
    </xdr:to>
    <xdr:cxnSp macro="">
      <xdr:nvCxnSpPr>
        <xdr:cNvPr id="180" name="直線コネクタ 179"/>
        <xdr:cNvCxnSpPr/>
      </xdr:nvCxnSpPr>
      <xdr:spPr>
        <a:xfrm flipV="1">
          <a:off x="2019300" y="13360936"/>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48299</xdr:rowOff>
    </xdr:from>
    <xdr:ext cx="534377" cy="259045"/>
    <xdr:sp macro="" textlink="">
      <xdr:nvSpPr>
        <xdr:cNvPr id="182" name="テキスト ボックス 181"/>
        <xdr:cNvSpPr txBox="1"/>
      </xdr:nvSpPr>
      <xdr:spPr>
        <a:xfrm>
          <a:off x="2641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160196</xdr:rowOff>
    </xdr:from>
    <xdr:to>
      <xdr:col>10</xdr:col>
      <xdr:colOff>114300</xdr:colOff>
      <xdr:row>78</xdr:row>
      <xdr:rowOff>7345</xdr:rowOff>
    </xdr:to>
    <xdr:cxnSp macro="">
      <xdr:nvCxnSpPr>
        <xdr:cNvPr id="183" name="直線コネクタ 182"/>
        <xdr:cNvCxnSpPr/>
      </xdr:nvCxnSpPr>
      <xdr:spPr>
        <a:xfrm flipV="1">
          <a:off x="1130300" y="13361846"/>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65558</xdr:rowOff>
    </xdr:from>
    <xdr:ext cx="534377" cy="259045"/>
    <xdr:sp macro="" textlink="">
      <xdr:nvSpPr>
        <xdr:cNvPr id="185" name="テキスト ボックス 184"/>
        <xdr:cNvSpPr txBox="1"/>
      </xdr:nvSpPr>
      <xdr:spPr>
        <a:xfrm>
          <a:off x="1752111" y="134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72232</xdr:rowOff>
    </xdr:from>
    <xdr:ext cx="534377" cy="259045"/>
    <xdr:sp macro="" textlink="">
      <xdr:nvSpPr>
        <xdr:cNvPr id="187" name="テキスト ボックス 186"/>
        <xdr:cNvSpPr txBox="1"/>
      </xdr:nvSpPr>
      <xdr:spPr>
        <a:xfrm>
          <a:off x="863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61061</xdr:rowOff>
    </xdr:from>
    <xdr:to>
      <xdr:col>24</xdr:col>
      <xdr:colOff>114300</xdr:colOff>
      <xdr:row>77</xdr:row>
      <xdr:rowOff>162661</xdr:rowOff>
    </xdr:to>
    <xdr:sp macro="" textlink="">
      <xdr:nvSpPr>
        <xdr:cNvPr id="193" name="楕円 192"/>
        <xdr:cNvSpPr/>
      </xdr:nvSpPr>
      <xdr:spPr>
        <a:xfrm>
          <a:off x="4584700" y="132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83938</xdr:rowOff>
    </xdr:from>
    <xdr:ext cx="534377" cy="259045"/>
    <xdr:sp macro="" textlink="">
      <xdr:nvSpPr>
        <xdr:cNvPr id="194" name="維持補修費該当値テキスト"/>
        <xdr:cNvSpPr txBox="1"/>
      </xdr:nvSpPr>
      <xdr:spPr>
        <a:xfrm>
          <a:off x="4686300" y="1311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44186</xdr:rowOff>
    </xdr:from>
    <xdr:to>
      <xdr:col>20</xdr:col>
      <xdr:colOff>38100</xdr:colOff>
      <xdr:row>77</xdr:row>
      <xdr:rowOff>145786</xdr:rowOff>
    </xdr:to>
    <xdr:sp macro="" textlink="">
      <xdr:nvSpPr>
        <xdr:cNvPr id="195" name="楕円 194"/>
        <xdr:cNvSpPr/>
      </xdr:nvSpPr>
      <xdr:spPr>
        <a:xfrm>
          <a:off x="3746500" y="132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162313</xdr:rowOff>
    </xdr:from>
    <xdr:ext cx="534377" cy="259045"/>
    <xdr:sp macro="" textlink="">
      <xdr:nvSpPr>
        <xdr:cNvPr id="196" name="テキスト ボックス 195"/>
        <xdr:cNvSpPr txBox="1"/>
      </xdr:nvSpPr>
      <xdr:spPr>
        <a:xfrm>
          <a:off x="3530111" y="1302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108486</xdr:rowOff>
    </xdr:from>
    <xdr:to>
      <xdr:col>15</xdr:col>
      <xdr:colOff>101600</xdr:colOff>
      <xdr:row>78</xdr:row>
      <xdr:rowOff>38636</xdr:rowOff>
    </xdr:to>
    <xdr:sp macro="" textlink="">
      <xdr:nvSpPr>
        <xdr:cNvPr id="197" name="楕円 196"/>
        <xdr:cNvSpPr/>
      </xdr:nvSpPr>
      <xdr:spPr>
        <a:xfrm>
          <a:off x="2857500" y="1331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55163</xdr:rowOff>
    </xdr:from>
    <xdr:ext cx="534377" cy="259045"/>
    <xdr:sp macro="" textlink="">
      <xdr:nvSpPr>
        <xdr:cNvPr id="198" name="テキスト ボックス 197"/>
        <xdr:cNvSpPr txBox="1"/>
      </xdr:nvSpPr>
      <xdr:spPr>
        <a:xfrm>
          <a:off x="2641111" y="130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109396</xdr:rowOff>
    </xdr:from>
    <xdr:to>
      <xdr:col>10</xdr:col>
      <xdr:colOff>165100</xdr:colOff>
      <xdr:row>78</xdr:row>
      <xdr:rowOff>39546</xdr:rowOff>
    </xdr:to>
    <xdr:sp macro="" textlink="">
      <xdr:nvSpPr>
        <xdr:cNvPr id="199" name="楕円 198"/>
        <xdr:cNvSpPr/>
      </xdr:nvSpPr>
      <xdr:spPr>
        <a:xfrm>
          <a:off x="1968500" y="1331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56073</xdr:rowOff>
    </xdr:from>
    <xdr:ext cx="534377" cy="259045"/>
    <xdr:sp macro="" textlink="">
      <xdr:nvSpPr>
        <xdr:cNvPr id="200" name="テキスト ボックス 199"/>
        <xdr:cNvSpPr txBox="1"/>
      </xdr:nvSpPr>
      <xdr:spPr>
        <a:xfrm>
          <a:off x="1752111" y="130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127995</xdr:rowOff>
    </xdr:from>
    <xdr:to>
      <xdr:col>6</xdr:col>
      <xdr:colOff>38100</xdr:colOff>
      <xdr:row>78</xdr:row>
      <xdr:rowOff>58145</xdr:rowOff>
    </xdr:to>
    <xdr:sp macro="" textlink="">
      <xdr:nvSpPr>
        <xdr:cNvPr id="201" name="楕円 200"/>
        <xdr:cNvSpPr/>
      </xdr:nvSpPr>
      <xdr:spPr>
        <a:xfrm>
          <a:off x="1079500" y="133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74672</xdr:rowOff>
    </xdr:from>
    <xdr:ext cx="534377" cy="259045"/>
    <xdr:sp macro="" textlink="">
      <xdr:nvSpPr>
        <xdr:cNvPr id="202" name="テキスト ボックス 201"/>
        <xdr:cNvSpPr txBox="1"/>
      </xdr:nvSpPr>
      <xdr:spPr>
        <a:xfrm>
          <a:off x="863111" y="131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61389</xdr:rowOff>
    </xdr:from>
    <xdr:to>
      <xdr:col>24</xdr:col>
      <xdr:colOff>63500</xdr:colOff>
      <xdr:row>98</xdr:row>
      <xdr:rowOff>63481</xdr:rowOff>
    </xdr:to>
    <xdr:cxnSp macro="">
      <xdr:nvCxnSpPr>
        <xdr:cNvPr id="231" name="直線コネクタ 230"/>
        <xdr:cNvCxnSpPr/>
      </xdr:nvCxnSpPr>
      <xdr:spPr>
        <a:xfrm flipV="1">
          <a:off x="3797300" y="16863489"/>
          <a:ext cx="8382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57983</xdr:rowOff>
    </xdr:from>
    <xdr:to>
      <xdr:col>19</xdr:col>
      <xdr:colOff>177800</xdr:colOff>
      <xdr:row>98</xdr:row>
      <xdr:rowOff>63481</xdr:rowOff>
    </xdr:to>
    <xdr:cxnSp macro="">
      <xdr:nvCxnSpPr>
        <xdr:cNvPr id="234" name="直線コネクタ 233"/>
        <xdr:cNvCxnSpPr/>
      </xdr:nvCxnSpPr>
      <xdr:spPr>
        <a:xfrm>
          <a:off x="2908300" y="16860083"/>
          <a:ext cx="8890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54122</xdr:rowOff>
    </xdr:from>
    <xdr:to>
      <xdr:col>15</xdr:col>
      <xdr:colOff>50800</xdr:colOff>
      <xdr:row>98</xdr:row>
      <xdr:rowOff>57983</xdr:rowOff>
    </xdr:to>
    <xdr:cxnSp macro="">
      <xdr:nvCxnSpPr>
        <xdr:cNvPr id="237" name="直線コネクタ 236"/>
        <xdr:cNvCxnSpPr/>
      </xdr:nvCxnSpPr>
      <xdr:spPr>
        <a:xfrm>
          <a:off x="2019300" y="1685622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54122</xdr:rowOff>
    </xdr:from>
    <xdr:to>
      <xdr:col>10</xdr:col>
      <xdr:colOff>114300</xdr:colOff>
      <xdr:row>98</xdr:row>
      <xdr:rowOff>64286</xdr:rowOff>
    </xdr:to>
    <xdr:cxnSp macro="">
      <xdr:nvCxnSpPr>
        <xdr:cNvPr id="240" name="直線コネクタ 239"/>
        <xdr:cNvCxnSpPr/>
      </xdr:nvCxnSpPr>
      <xdr:spPr>
        <a:xfrm flipV="1">
          <a:off x="1130300" y="16856222"/>
          <a:ext cx="889000" cy="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138039</xdr:rowOff>
    </xdr:from>
    <xdr:ext cx="534377" cy="259045"/>
    <xdr:sp macro="" textlink="">
      <xdr:nvSpPr>
        <xdr:cNvPr id="244" name="テキスト ボックス 243"/>
        <xdr:cNvSpPr txBox="1"/>
      </xdr:nvSpPr>
      <xdr:spPr>
        <a:xfrm>
          <a:off x="863111" y="169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10589</xdr:rowOff>
    </xdr:from>
    <xdr:to>
      <xdr:col>24</xdr:col>
      <xdr:colOff>114300</xdr:colOff>
      <xdr:row>98</xdr:row>
      <xdr:rowOff>112189</xdr:rowOff>
    </xdr:to>
    <xdr:sp macro="" textlink="">
      <xdr:nvSpPr>
        <xdr:cNvPr id="250" name="楕円 249"/>
        <xdr:cNvSpPr/>
      </xdr:nvSpPr>
      <xdr:spPr>
        <a:xfrm>
          <a:off x="4584700" y="1681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141416</xdr:rowOff>
    </xdr:from>
    <xdr:ext cx="534377" cy="259045"/>
    <xdr:sp macro="" textlink="">
      <xdr:nvSpPr>
        <xdr:cNvPr id="251" name="扶助費該当値テキスト"/>
        <xdr:cNvSpPr txBox="1"/>
      </xdr:nvSpPr>
      <xdr:spPr>
        <a:xfrm>
          <a:off x="4686300" y="166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12681</xdr:rowOff>
    </xdr:from>
    <xdr:to>
      <xdr:col>20</xdr:col>
      <xdr:colOff>38100</xdr:colOff>
      <xdr:row>98</xdr:row>
      <xdr:rowOff>114281</xdr:rowOff>
    </xdr:to>
    <xdr:sp macro="" textlink="">
      <xdr:nvSpPr>
        <xdr:cNvPr id="252" name="楕円 251"/>
        <xdr:cNvSpPr/>
      </xdr:nvSpPr>
      <xdr:spPr>
        <a:xfrm>
          <a:off x="3746500" y="168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130808</xdr:rowOff>
    </xdr:from>
    <xdr:ext cx="534377" cy="259045"/>
    <xdr:sp macro="" textlink="">
      <xdr:nvSpPr>
        <xdr:cNvPr id="253" name="テキスト ボックス 252"/>
        <xdr:cNvSpPr txBox="1"/>
      </xdr:nvSpPr>
      <xdr:spPr>
        <a:xfrm>
          <a:off x="3530111" y="165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7183</xdr:rowOff>
    </xdr:from>
    <xdr:to>
      <xdr:col>15</xdr:col>
      <xdr:colOff>101600</xdr:colOff>
      <xdr:row>98</xdr:row>
      <xdr:rowOff>108783</xdr:rowOff>
    </xdr:to>
    <xdr:sp macro="" textlink="">
      <xdr:nvSpPr>
        <xdr:cNvPr id="254" name="楕円 253"/>
        <xdr:cNvSpPr/>
      </xdr:nvSpPr>
      <xdr:spPr>
        <a:xfrm>
          <a:off x="2857500" y="168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125310</xdr:rowOff>
    </xdr:from>
    <xdr:ext cx="534377" cy="259045"/>
    <xdr:sp macro="" textlink="">
      <xdr:nvSpPr>
        <xdr:cNvPr id="255" name="テキスト ボックス 254"/>
        <xdr:cNvSpPr txBox="1"/>
      </xdr:nvSpPr>
      <xdr:spPr>
        <a:xfrm>
          <a:off x="2641111" y="165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3322</xdr:rowOff>
    </xdr:from>
    <xdr:to>
      <xdr:col>10</xdr:col>
      <xdr:colOff>165100</xdr:colOff>
      <xdr:row>98</xdr:row>
      <xdr:rowOff>104922</xdr:rowOff>
    </xdr:to>
    <xdr:sp macro="" textlink="">
      <xdr:nvSpPr>
        <xdr:cNvPr id="256" name="楕円 255"/>
        <xdr:cNvSpPr/>
      </xdr:nvSpPr>
      <xdr:spPr>
        <a:xfrm>
          <a:off x="1968500" y="168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121449</xdr:rowOff>
    </xdr:from>
    <xdr:ext cx="534377" cy="259045"/>
    <xdr:sp macro="" textlink="">
      <xdr:nvSpPr>
        <xdr:cNvPr id="257" name="テキスト ボックス 256"/>
        <xdr:cNvSpPr txBox="1"/>
      </xdr:nvSpPr>
      <xdr:spPr>
        <a:xfrm>
          <a:off x="1752111" y="165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13486</xdr:rowOff>
    </xdr:from>
    <xdr:to>
      <xdr:col>6</xdr:col>
      <xdr:colOff>38100</xdr:colOff>
      <xdr:row>98</xdr:row>
      <xdr:rowOff>115086</xdr:rowOff>
    </xdr:to>
    <xdr:sp macro="" textlink="">
      <xdr:nvSpPr>
        <xdr:cNvPr id="258" name="楕円 257"/>
        <xdr:cNvSpPr/>
      </xdr:nvSpPr>
      <xdr:spPr>
        <a:xfrm>
          <a:off x="1079500" y="168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131613</xdr:rowOff>
    </xdr:from>
    <xdr:ext cx="534377" cy="259045"/>
    <xdr:sp macro="" textlink="">
      <xdr:nvSpPr>
        <xdr:cNvPr id="259" name="テキスト ボックス 258"/>
        <xdr:cNvSpPr txBox="1"/>
      </xdr:nvSpPr>
      <xdr:spPr>
        <a:xfrm>
          <a:off x="863111" y="1659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135460</xdr:rowOff>
    </xdr:from>
    <xdr:to>
      <xdr:col>55</xdr:col>
      <xdr:colOff>0</xdr:colOff>
      <xdr:row>38</xdr:row>
      <xdr:rowOff>3291</xdr:rowOff>
    </xdr:to>
    <xdr:cxnSp macro="">
      <xdr:nvCxnSpPr>
        <xdr:cNvPr id="290" name="直線コネクタ 289"/>
        <xdr:cNvCxnSpPr/>
      </xdr:nvCxnSpPr>
      <xdr:spPr>
        <a:xfrm flipV="1">
          <a:off x="9639300" y="6479110"/>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152041</xdr:rowOff>
    </xdr:from>
    <xdr:to>
      <xdr:col>50</xdr:col>
      <xdr:colOff>114300</xdr:colOff>
      <xdr:row>38</xdr:row>
      <xdr:rowOff>3291</xdr:rowOff>
    </xdr:to>
    <xdr:cxnSp macro="">
      <xdr:nvCxnSpPr>
        <xdr:cNvPr id="293" name="直線コネクタ 292"/>
        <xdr:cNvCxnSpPr/>
      </xdr:nvCxnSpPr>
      <xdr:spPr>
        <a:xfrm>
          <a:off x="8750300" y="6495691"/>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152041</xdr:rowOff>
    </xdr:from>
    <xdr:to>
      <xdr:col>45</xdr:col>
      <xdr:colOff>177800</xdr:colOff>
      <xdr:row>37</xdr:row>
      <xdr:rowOff>158941</xdr:rowOff>
    </xdr:to>
    <xdr:cxnSp macro="">
      <xdr:nvCxnSpPr>
        <xdr:cNvPr id="296" name="直線コネクタ 295"/>
        <xdr:cNvCxnSpPr/>
      </xdr:nvCxnSpPr>
      <xdr:spPr>
        <a:xfrm flipV="1">
          <a:off x="7861300" y="6495691"/>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147711</xdr:rowOff>
    </xdr:from>
    <xdr:to>
      <xdr:col>41</xdr:col>
      <xdr:colOff>50800</xdr:colOff>
      <xdr:row>37</xdr:row>
      <xdr:rowOff>158941</xdr:rowOff>
    </xdr:to>
    <xdr:cxnSp macro="">
      <xdr:nvCxnSpPr>
        <xdr:cNvPr id="299" name="直線コネクタ 298"/>
        <xdr:cNvCxnSpPr/>
      </xdr:nvCxnSpPr>
      <xdr:spPr>
        <a:xfrm>
          <a:off x="6972300" y="6491361"/>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25616</xdr:rowOff>
    </xdr:from>
    <xdr:ext cx="599010" cy="259045"/>
    <xdr:sp macro="" textlink="">
      <xdr:nvSpPr>
        <xdr:cNvPr id="303" name="テキスト ボックス 302"/>
        <xdr:cNvSpPr txBox="1"/>
      </xdr:nvSpPr>
      <xdr:spPr>
        <a:xfrm>
          <a:off x="6672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84660</xdr:rowOff>
    </xdr:from>
    <xdr:to>
      <xdr:col>55</xdr:col>
      <xdr:colOff>50800</xdr:colOff>
      <xdr:row>38</xdr:row>
      <xdr:rowOff>14810</xdr:rowOff>
    </xdr:to>
    <xdr:sp macro="" textlink="">
      <xdr:nvSpPr>
        <xdr:cNvPr id="309" name="楕円 308"/>
        <xdr:cNvSpPr/>
      </xdr:nvSpPr>
      <xdr:spPr>
        <a:xfrm>
          <a:off x="10426700" y="64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63087</xdr:rowOff>
    </xdr:from>
    <xdr:ext cx="599010" cy="259045"/>
    <xdr:sp macro="" textlink="">
      <xdr:nvSpPr>
        <xdr:cNvPr id="310" name="補助費等該当値テキスト"/>
        <xdr:cNvSpPr txBox="1"/>
      </xdr:nvSpPr>
      <xdr:spPr>
        <a:xfrm>
          <a:off x="10528300" y="640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123941</xdr:rowOff>
    </xdr:from>
    <xdr:to>
      <xdr:col>50</xdr:col>
      <xdr:colOff>165100</xdr:colOff>
      <xdr:row>38</xdr:row>
      <xdr:rowOff>54091</xdr:rowOff>
    </xdr:to>
    <xdr:sp macro="" textlink="">
      <xdr:nvSpPr>
        <xdr:cNvPr id="311" name="楕円 310"/>
        <xdr:cNvSpPr/>
      </xdr:nvSpPr>
      <xdr:spPr>
        <a:xfrm>
          <a:off x="9588500" y="646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45218</xdr:rowOff>
    </xdr:from>
    <xdr:ext cx="599010" cy="259045"/>
    <xdr:sp macro="" textlink="">
      <xdr:nvSpPr>
        <xdr:cNvPr id="312" name="テキスト ボックス 311"/>
        <xdr:cNvSpPr txBox="1"/>
      </xdr:nvSpPr>
      <xdr:spPr>
        <a:xfrm>
          <a:off x="9339795" y="656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101241</xdr:rowOff>
    </xdr:from>
    <xdr:to>
      <xdr:col>46</xdr:col>
      <xdr:colOff>38100</xdr:colOff>
      <xdr:row>38</xdr:row>
      <xdr:rowOff>31391</xdr:rowOff>
    </xdr:to>
    <xdr:sp macro="" textlink="">
      <xdr:nvSpPr>
        <xdr:cNvPr id="313" name="楕円 312"/>
        <xdr:cNvSpPr/>
      </xdr:nvSpPr>
      <xdr:spPr>
        <a:xfrm>
          <a:off x="8699500" y="64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22518</xdr:rowOff>
    </xdr:from>
    <xdr:ext cx="599010" cy="259045"/>
    <xdr:sp macro="" textlink="">
      <xdr:nvSpPr>
        <xdr:cNvPr id="314" name="テキスト ボックス 313"/>
        <xdr:cNvSpPr txBox="1"/>
      </xdr:nvSpPr>
      <xdr:spPr>
        <a:xfrm>
          <a:off x="8450795" y="653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108141</xdr:rowOff>
    </xdr:from>
    <xdr:to>
      <xdr:col>41</xdr:col>
      <xdr:colOff>101600</xdr:colOff>
      <xdr:row>38</xdr:row>
      <xdr:rowOff>38291</xdr:rowOff>
    </xdr:to>
    <xdr:sp macro="" textlink="">
      <xdr:nvSpPr>
        <xdr:cNvPr id="315" name="楕円 314"/>
        <xdr:cNvSpPr/>
      </xdr:nvSpPr>
      <xdr:spPr>
        <a:xfrm>
          <a:off x="7810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29418</xdr:rowOff>
    </xdr:from>
    <xdr:ext cx="599010" cy="259045"/>
    <xdr:sp macro="" textlink="">
      <xdr:nvSpPr>
        <xdr:cNvPr id="316" name="テキスト ボックス 315"/>
        <xdr:cNvSpPr txBox="1"/>
      </xdr:nvSpPr>
      <xdr:spPr>
        <a:xfrm>
          <a:off x="7561795" y="654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96911</xdr:rowOff>
    </xdr:from>
    <xdr:to>
      <xdr:col>36</xdr:col>
      <xdr:colOff>165100</xdr:colOff>
      <xdr:row>38</xdr:row>
      <xdr:rowOff>27060</xdr:rowOff>
    </xdr:to>
    <xdr:sp macro="" textlink="">
      <xdr:nvSpPr>
        <xdr:cNvPr id="317" name="楕円 316"/>
        <xdr:cNvSpPr/>
      </xdr:nvSpPr>
      <xdr:spPr>
        <a:xfrm>
          <a:off x="6921500" y="6440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43588</xdr:rowOff>
    </xdr:from>
    <xdr:ext cx="599010" cy="259045"/>
    <xdr:sp macro="" textlink="">
      <xdr:nvSpPr>
        <xdr:cNvPr id="318" name="テキスト ボックス 317"/>
        <xdr:cNvSpPr txBox="1"/>
      </xdr:nvSpPr>
      <xdr:spPr>
        <a:xfrm>
          <a:off x="6672795" y="621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57863</xdr:rowOff>
    </xdr:from>
    <xdr:to>
      <xdr:col>55</xdr:col>
      <xdr:colOff>0</xdr:colOff>
      <xdr:row>58</xdr:row>
      <xdr:rowOff>104553</xdr:rowOff>
    </xdr:to>
    <xdr:cxnSp macro="">
      <xdr:nvCxnSpPr>
        <xdr:cNvPr id="347" name="直線コネクタ 346"/>
        <xdr:cNvCxnSpPr/>
      </xdr:nvCxnSpPr>
      <xdr:spPr>
        <a:xfrm flipV="1">
          <a:off x="9639300" y="10001963"/>
          <a:ext cx="838200" cy="4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102981</xdr:rowOff>
    </xdr:from>
    <xdr:to>
      <xdr:col>50</xdr:col>
      <xdr:colOff>114300</xdr:colOff>
      <xdr:row>58</xdr:row>
      <xdr:rowOff>104553</xdr:rowOff>
    </xdr:to>
    <xdr:cxnSp macro="">
      <xdr:nvCxnSpPr>
        <xdr:cNvPr id="350" name="直線コネクタ 349"/>
        <xdr:cNvCxnSpPr/>
      </xdr:nvCxnSpPr>
      <xdr:spPr>
        <a:xfrm>
          <a:off x="8750300" y="10047081"/>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76420</xdr:rowOff>
    </xdr:from>
    <xdr:to>
      <xdr:col>45</xdr:col>
      <xdr:colOff>177800</xdr:colOff>
      <xdr:row>58</xdr:row>
      <xdr:rowOff>102981</xdr:rowOff>
    </xdr:to>
    <xdr:cxnSp macro="">
      <xdr:nvCxnSpPr>
        <xdr:cNvPr id="353" name="直線コネクタ 352"/>
        <xdr:cNvCxnSpPr/>
      </xdr:nvCxnSpPr>
      <xdr:spPr>
        <a:xfrm>
          <a:off x="7861300" y="10020520"/>
          <a:ext cx="8890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58602</xdr:rowOff>
    </xdr:from>
    <xdr:to>
      <xdr:col>41</xdr:col>
      <xdr:colOff>50800</xdr:colOff>
      <xdr:row>58</xdr:row>
      <xdr:rowOff>76420</xdr:rowOff>
    </xdr:to>
    <xdr:cxnSp macro="">
      <xdr:nvCxnSpPr>
        <xdr:cNvPr id="356" name="直線コネクタ 355"/>
        <xdr:cNvCxnSpPr/>
      </xdr:nvCxnSpPr>
      <xdr:spPr>
        <a:xfrm>
          <a:off x="6972300" y="10002702"/>
          <a:ext cx="8890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7063</xdr:rowOff>
    </xdr:from>
    <xdr:to>
      <xdr:col>55</xdr:col>
      <xdr:colOff>50800</xdr:colOff>
      <xdr:row>58</xdr:row>
      <xdr:rowOff>108663</xdr:rowOff>
    </xdr:to>
    <xdr:sp macro="" textlink="">
      <xdr:nvSpPr>
        <xdr:cNvPr id="366" name="楕円 365"/>
        <xdr:cNvSpPr/>
      </xdr:nvSpPr>
      <xdr:spPr>
        <a:xfrm>
          <a:off x="10426700" y="99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29940</xdr:rowOff>
    </xdr:from>
    <xdr:ext cx="599010" cy="259045"/>
    <xdr:sp macro="" textlink="">
      <xdr:nvSpPr>
        <xdr:cNvPr id="367" name="普通建設事業費該当値テキスト"/>
        <xdr:cNvSpPr txBox="1"/>
      </xdr:nvSpPr>
      <xdr:spPr>
        <a:xfrm>
          <a:off x="10528300" y="980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53753</xdr:rowOff>
    </xdr:from>
    <xdr:to>
      <xdr:col>50</xdr:col>
      <xdr:colOff>165100</xdr:colOff>
      <xdr:row>58</xdr:row>
      <xdr:rowOff>155353</xdr:rowOff>
    </xdr:to>
    <xdr:sp macro="" textlink="">
      <xdr:nvSpPr>
        <xdr:cNvPr id="368" name="楕円 367"/>
        <xdr:cNvSpPr/>
      </xdr:nvSpPr>
      <xdr:spPr>
        <a:xfrm>
          <a:off x="9588500" y="99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430</xdr:rowOff>
    </xdr:from>
    <xdr:ext cx="599010" cy="259045"/>
    <xdr:sp macro="" textlink="">
      <xdr:nvSpPr>
        <xdr:cNvPr id="369" name="テキスト ボックス 368"/>
        <xdr:cNvSpPr txBox="1"/>
      </xdr:nvSpPr>
      <xdr:spPr>
        <a:xfrm>
          <a:off x="9339795" y="97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52181</xdr:rowOff>
    </xdr:from>
    <xdr:to>
      <xdr:col>46</xdr:col>
      <xdr:colOff>38100</xdr:colOff>
      <xdr:row>58</xdr:row>
      <xdr:rowOff>153781</xdr:rowOff>
    </xdr:to>
    <xdr:sp macro="" textlink="">
      <xdr:nvSpPr>
        <xdr:cNvPr id="370" name="楕円 369"/>
        <xdr:cNvSpPr/>
      </xdr:nvSpPr>
      <xdr:spPr>
        <a:xfrm>
          <a:off x="8699500" y="99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170308</xdr:rowOff>
    </xdr:from>
    <xdr:ext cx="599010" cy="259045"/>
    <xdr:sp macro="" textlink="">
      <xdr:nvSpPr>
        <xdr:cNvPr id="371" name="テキスト ボックス 370"/>
        <xdr:cNvSpPr txBox="1"/>
      </xdr:nvSpPr>
      <xdr:spPr>
        <a:xfrm>
          <a:off x="8450795" y="977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25620</xdr:rowOff>
    </xdr:from>
    <xdr:to>
      <xdr:col>41</xdr:col>
      <xdr:colOff>101600</xdr:colOff>
      <xdr:row>58</xdr:row>
      <xdr:rowOff>127220</xdr:rowOff>
    </xdr:to>
    <xdr:sp macro="" textlink="">
      <xdr:nvSpPr>
        <xdr:cNvPr id="372" name="楕円 371"/>
        <xdr:cNvSpPr/>
      </xdr:nvSpPr>
      <xdr:spPr>
        <a:xfrm>
          <a:off x="7810500" y="99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143747</xdr:rowOff>
    </xdr:from>
    <xdr:ext cx="599010" cy="259045"/>
    <xdr:sp macro="" textlink="">
      <xdr:nvSpPr>
        <xdr:cNvPr id="373" name="テキスト ボックス 372"/>
        <xdr:cNvSpPr txBox="1"/>
      </xdr:nvSpPr>
      <xdr:spPr>
        <a:xfrm>
          <a:off x="7561795" y="97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7802</xdr:rowOff>
    </xdr:from>
    <xdr:to>
      <xdr:col>36</xdr:col>
      <xdr:colOff>165100</xdr:colOff>
      <xdr:row>58</xdr:row>
      <xdr:rowOff>109402</xdr:rowOff>
    </xdr:to>
    <xdr:sp macro="" textlink="">
      <xdr:nvSpPr>
        <xdr:cNvPr id="374" name="楕円 373"/>
        <xdr:cNvSpPr/>
      </xdr:nvSpPr>
      <xdr:spPr>
        <a:xfrm>
          <a:off x="6921500" y="99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125929</xdr:rowOff>
    </xdr:from>
    <xdr:ext cx="599010" cy="259045"/>
    <xdr:sp macro="" textlink="">
      <xdr:nvSpPr>
        <xdr:cNvPr id="375" name="テキスト ボックス 374"/>
        <xdr:cNvSpPr txBox="1"/>
      </xdr:nvSpPr>
      <xdr:spPr>
        <a:xfrm>
          <a:off x="6672795" y="972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2" name="直線コネクタ 401"/>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5" name="直線コネクタ 404"/>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132192</xdr:rowOff>
    </xdr:from>
    <xdr:to>
      <xdr:col>45</xdr:col>
      <xdr:colOff>177800</xdr:colOff>
      <xdr:row>78</xdr:row>
      <xdr:rowOff>139700</xdr:rowOff>
    </xdr:to>
    <xdr:cxnSp macro="">
      <xdr:nvCxnSpPr>
        <xdr:cNvPr id="408" name="直線コネクタ 407"/>
        <xdr:cNvCxnSpPr/>
      </xdr:nvCxnSpPr>
      <xdr:spPr>
        <a:xfrm>
          <a:off x="7861300" y="13505292"/>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56705</xdr:rowOff>
    </xdr:from>
    <xdr:to>
      <xdr:col>41</xdr:col>
      <xdr:colOff>50800</xdr:colOff>
      <xdr:row>78</xdr:row>
      <xdr:rowOff>132192</xdr:rowOff>
    </xdr:to>
    <xdr:cxnSp macro="">
      <xdr:nvCxnSpPr>
        <xdr:cNvPr id="411" name="直線コネクタ 410"/>
        <xdr:cNvCxnSpPr/>
      </xdr:nvCxnSpPr>
      <xdr:spPr>
        <a:xfrm>
          <a:off x="6972300" y="13429805"/>
          <a:ext cx="889000" cy="7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128385</xdr:rowOff>
    </xdr:from>
    <xdr:ext cx="599010" cy="259045"/>
    <xdr:sp macro="" textlink="">
      <xdr:nvSpPr>
        <xdr:cNvPr id="415" name="テキスト ボックス 414"/>
        <xdr:cNvSpPr txBox="1"/>
      </xdr:nvSpPr>
      <xdr:spPr>
        <a:xfrm>
          <a:off x="6672795"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1" name="楕円 420"/>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31953</xdr:rowOff>
    </xdr:from>
    <xdr:ext cx="249299" cy="259045"/>
    <xdr:sp macro="" textlink="">
      <xdr:nvSpPr>
        <xdr:cNvPr id="422" name="普通建設事業費 （ うち新規整備　）該当値テキスト"/>
        <xdr:cNvSpPr txBox="1"/>
      </xdr:nvSpPr>
      <xdr:spPr>
        <a:xfrm>
          <a:off x="10528300" y="13405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5" name="楕円 424"/>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6" name="テキスト ボックス 425"/>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81392</xdr:rowOff>
    </xdr:from>
    <xdr:to>
      <xdr:col>41</xdr:col>
      <xdr:colOff>101600</xdr:colOff>
      <xdr:row>79</xdr:row>
      <xdr:rowOff>11542</xdr:rowOff>
    </xdr:to>
    <xdr:sp macro="" textlink="">
      <xdr:nvSpPr>
        <xdr:cNvPr id="427" name="楕円 426"/>
        <xdr:cNvSpPr/>
      </xdr:nvSpPr>
      <xdr:spPr>
        <a:xfrm>
          <a:off x="7810500" y="1345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2669</xdr:rowOff>
    </xdr:from>
    <xdr:ext cx="534377" cy="259045"/>
    <xdr:sp macro="" textlink="">
      <xdr:nvSpPr>
        <xdr:cNvPr id="428" name="テキスト ボックス 427"/>
        <xdr:cNvSpPr txBox="1"/>
      </xdr:nvSpPr>
      <xdr:spPr>
        <a:xfrm>
          <a:off x="7594111" y="1354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5905</xdr:rowOff>
    </xdr:from>
    <xdr:to>
      <xdr:col>36</xdr:col>
      <xdr:colOff>165100</xdr:colOff>
      <xdr:row>78</xdr:row>
      <xdr:rowOff>107505</xdr:rowOff>
    </xdr:to>
    <xdr:sp macro="" textlink="">
      <xdr:nvSpPr>
        <xdr:cNvPr id="429" name="楕円 428"/>
        <xdr:cNvSpPr/>
      </xdr:nvSpPr>
      <xdr:spPr>
        <a:xfrm>
          <a:off x="6921500" y="133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124032</xdr:rowOff>
    </xdr:from>
    <xdr:ext cx="599010" cy="259045"/>
    <xdr:sp macro="" textlink="">
      <xdr:nvSpPr>
        <xdr:cNvPr id="430" name="テキスト ボックス 429"/>
        <xdr:cNvSpPr txBox="1"/>
      </xdr:nvSpPr>
      <xdr:spPr>
        <a:xfrm>
          <a:off x="6672795" y="1315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93582</xdr:rowOff>
    </xdr:from>
    <xdr:to>
      <xdr:col>55</xdr:col>
      <xdr:colOff>0</xdr:colOff>
      <xdr:row>98</xdr:row>
      <xdr:rowOff>21413</xdr:rowOff>
    </xdr:to>
    <xdr:cxnSp macro="">
      <xdr:nvCxnSpPr>
        <xdr:cNvPr id="457" name="直線コネクタ 456"/>
        <xdr:cNvCxnSpPr/>
      </xdr:nvCxnSpPr>
      <xdr:spPr>
        <a:xfrm flipV="1">
          <a:off x="9639300" y="16724232"/>
          <a:ext cx="838200" cy="9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21413</xdr:rowOff>
    </xdr:from>
    <xdr:to>
      <xdr:col>50</xdr:col>
      <xdr:colOff>114300</xdr:colOff>
      <xdr:row>98</xdr:row>
      <xdr:rowOff>23164</xdr:rowOff>
    </xdr:to>
    <xdr:cxnSp macro="">
      <xdr:nvCxnSpPr>
        <xdr:cNvPr id="460" name="直線コネクタ 459"/>
        <xdr:cNvCxnSpPr/>
      </xdr:nvCxnSpPr>
      <xdr:spPr>
        <a:xfrm flipV="1">
          <a:off x="8750300" y="16823513"/>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170780</xdr:rowOff>
    </xdr:from>
    <xdr:to>
      <xdr:col>45</xdr:col>
      <xdr:colOff>177800</xdr:colOff>
      <xdr:row>98</xdr:row>
      <xdr:rowOff>23164</xdr:rowOff>
    </xdr:to>
    <xdr:cxnSp macro="">
      <xdr:nvCxnSpPr>
        <xdr:cNvPr id="463" name="直線コネクタ 462"/>
        <xdr:cNvCxnSpPr/>
      </xdr:nvCxnSpPr>
      <xdr:spPr>
        <a:xfrm>
          <a:off x="7861300" y="16801430"/>
          <a:ext cx="8890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170780</xdr:rowOff>
    </xdr:from>
    <xdr:to>
      <xdr:col>41</xdr:col>
      <xdr:colOff>50800</xdr:colOff>
      <xdr:row>98</xdr:row>
      <xdr:rowOff>37432</xdr:rowOff>
    </xdr:to>
    <xdr:cxnSp macro="">
      <xdr:nvCxnSpPr>
        <xdr:cNvPr id="466" name="直線コネクタ 465"/>
        <xdr:cNvCxnSpPr/>
      </xdr:nvCxnSpPr>
      <xdr:spPr>
        <a:xfrm flipV="1">
          <a:off x="6972300" y="16801430"/>
          <a:ext cx="889000" cy="3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42782</xdr:rowOff>
    </xdr:from>
    <xdr:to>
      <xdr:col>55</xdr:col>
      <xdr:colOff>50800</xdr:colOff>
      <xdr:row>97</xdr:row>
      <xdr:rowOff>144382</xdr:rowOff>
    </xdr:to>
    <xdr:sp macro="" textlink="">
      <xdr:nvSpPr>
        <xdr:cNvPr id="476" name="楕円 475"/>
        <xdr:cNvSpPr/>
      </xdr:nvSpPr>
      <xdr:spPr>
        <a:xfrm>
          <a:off x="10426700" y="166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65659</xdr:rowOff>
    </xdr:from>
    <xdr:ext cx="599010" cy="259045"/>
    <xdr:sp macro="" textlink="">
      <xdr:nvSpPr>
        <xdr:cNvPr id="477" name="普通建設事業費 （ うち更新整備　）該当値テキスト"/>
        <xdr:cNvSpPr txBox="1"/>
      </xdr:nvSpPr>
      <xdr:spPr>
        <a:xfrm>
          <a:off x="10528300" y="1652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142063</xdr:rowOff>
    </xdr:from>
    <xdr:to>
      <xdr:col>50</xdr:col>
      <xdr:colOff>165100</xdr:colOff>
      <xdr:row>98</xdr:row>
      <xdr:rowOff>72213</xdr:rowOff>
    </xdr:to>
    <xdr:sp macro="" textlink="">
      <xdr:nvSpPr>
        <xdr:cNvPr id="478" name="楕円 477"/>
        <xdr:cNvSpPr/>
      </xdr:nvSpPr>
      <xdr:spPr>
        <a:xfrm>
          <a:off x="9588500" y="167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63340</xdr:rowOff>
    </xdr:from>
    <xdr:ext cx="599010" cy="259045"/>
    <xdr:sp macro="" textlink="">
      <xdr:nvSpPr>
        <xdr:cNvPr id="479" name="テキスト ボックス 478"/>
        <xdr:cNvSpPr txBox="1"/>
      </xdr:nvSpPr>
      <xdr:spPr>
        <a:xfrm>
          <a:off x="9339795" y="1686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143814</xdr:rowOff>
    </xdr:from>
    <xdr:to>
      <xdr:col>46</xdr:col>
      <xdr:colOff>38100</xdr:colOff>
      <xdr:row>98</xdr:row>
      <xdr:rowOff>73964</xdr:rowOff>
    </xdr:to>
    <xdr:sp macro="" textlink="">
      <xdr:nvSpPr>
        <xdr:cNvPr id="480" name="楕円 479"/>
        <xdr:cNvSpPr/>
      </xdr:nvSpPr>
      <xdr:spPr>
        <a:xfrm>
          <a:off x="8699500" y="1677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65091</xdr:rowOff>
    </xdr:from>
    <xdr:ext cx="599010" cy="259045"/>
    <xdr:sp macro="" textlink="">
      <xdr:nvSpPr>
        <xdr:cNvPr id="481" name="テキスト ボックス 480"/>
        <xdr:cNvSpPr txBox="1"/>
      </xdr:nvSpPr>
      <xdr:spPr>
        <a:xfrm>
          <a:off x="8450795" y="1686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119980</xdr:rowOff>
    </xdr:from>
    <xdr:to>
      <xdr:col>41</xdr:col>
      <xdr:colOff>101600</xdr:colOff>
      <xdr:row>98</xdr:row>
      <xdr:rowOff>50130</xdr:rowOff>
    </xdr:to>
    <xdr:sp macro="" textlink="">
      <xdr:nvSpPr>
        <xdr:cNvPr id="482" name="楕円 481"/>
        <xdr:cNvSpPr/>
      </xdr:nvSpPr>
      <xdr:spPr>
        <a:xfrm>
          <a:off x="7810500" y="1675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66657</xdr:rowOff>
    </xdr:from>
    <xdr:ext cx="599010" cy="259045"/>
    <xdr:sp macro="" textlink="">
      <xdr:nvSpPr>
        <xdr:cNvPr id="483" name="テキスト ボックス 482"/>
        <xdr:cNvSpPr txBox="1"/>
      </xdr:nvSpPr>
      <xdr:spPr>
        <a:xfrm>
          <a:off x="7561795" y="165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158082</xdr:rowOff>
    </xdr:from>
    <xdr:to>
      <xdr:col>36</xdr:col>
      <xdr:colOff>165100</xdr:colOff>
      <xdr:row>98</xdr:row>
      <xdr:rowOff>88232</xdr:rowOff>
    </xdr:to>
    <xdr:sp macro="" textlink="">
      <xdr:nvSpPr>
        <xdr:cNvPr id="484" name="楕円 483"/>
        <xdr:cNvSpPr/>
      </xdr:nvSpPr>
      <xdr:spPr>
        <a:xfrm>
          <a:off x="6921500" y="167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79359</xdr:rowOff>
    </xdr:from>
    <xdr:ext cx="599010" cy="259045"/>
    <xdr:sp macro="" textlink="">
      <xdr:nvSpPr>
        <xdr:cNvPr id="485" name="テキスト ボックス 484"/>
        <xdr:cNvSpPr txBox="1"/>
      </xdr:nvSpPr>
      <xdr:spPr>
        <a:xfrm>
          <a:off x="6672795" y="1688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32003</xdr:rowOff>
    </xdr:from>
    <xdr:to>
      <xdr:col>85</xdr:col>
      <xdr:colOff>127000</xdr:colOff>
      <xdr:row>39</xdr:row>
      <xdr:rowOff>96813</xdr:rowOff>
    </xdr:to>
    <xdr:cxnSp macro="">
      <xdr:nvCxnSpPr>
        <xdr:cNvPr id="516" name="直線コネクタ 515"/>
        <xdr:cNvCxnSpPr/>
      </xdr:nvCxnSpPr>
      <xdr:spPr>
        <a:xfrm>
          <a:off x="15481300" y="6718553"/>
          <a:ext cx="838200" cy="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32003</xdr:rowOff>
    </xdr:from>
    <xdr:to>
      <xdr:col>81</xdr:col>
      <xdr:colOff>50800</xdr:colOff>
      <xdr:row>39</xdr:row>
      <xdr:rowOff>60511</xdr:rowOff>
    </xdr:to>
    <xdr:cxnSp macro="">
      <xdr:nvCxnSpPr>
        <xdr:cNvPr id="519" name="直線コネクタ 518"/>
        <xdr:cNvCxnSpPr/>
      </xdr:nvCxnSpPr>
      <xdr:spPr>
        <a:xfrm flipV="1">
          <a:off x="14592300" y="6718553"/>
          <a:ext cx="889000" cy="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60511</xdr:rowOff>
    </xdr:from>
    <xdr:to>
      <xdr:col>76</xdr:col>
      <xdr:colOff>114300</xdr:colOff>
      <xdr:row>39</xdr:row>
      <xdr:rowOff>81786</xdr:rowOff>
    </xdr:to>
    <xdr:cxnSp macro="">
      <xdr:nvCxnSpPr>
        <xdr:cNvPr id="522" name="直線コネクタ 521"/>
        <xdr:cNvCxnSpPr/>
      </xdr:nvCxnSpPr>
      <xdr:spPr>
        <a:xfrm flipV="1">
          <a:off x="13703300" y="6747061"/>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81786</xdr:rowOff>
    </xdr:from>
    <xdr:to>
      <xdr:col>71</xdr:col>
      <xdr:colOff>177800</xdr:colOff>
      <xdr:row>39</xdr:row>
      <xdr:rowOff>96935</xdr:rowOff>
    </xdr:to>
    <xdr:cxnSp macro="">
      <xdr:nvCxnSpPr>
        <xdr:cNvPr id="525" name="直線コネクタ 524"/>
        <xdr:cNvCxnSpPr/>
      </xdr:nvCxnSpPr>
      <xdr:spPr>
        <a:xfrm flipV="1">
          <a:off x="12814300" y="6768336"/>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46013</xdr:rowOff>
    </xdr:from>
    <xdr:to>
      <xdr:col>85</xdr:col>
      <xdr:colOff>177800</xdr:colOff>
      <xdr:row>39</xdr:row>
      <xdr:rowOff>147613</xdr:rowOff>
    </xdr:to>
    <xdr:sp macro="" textlink="">
      <xdr:nvSpPr>
        <xdr:cNvPr id="535" name="楕円 534"/>
        <xdr:cNvSpPr/>
      </xdr:nvSpPr>
      <xdr:spPr>
        <a:xfrm>
          <a:off x="16268700" y="67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469744" cy="259045"/>
    <xdr:sp macro="" textlink="">
      <xdr:nvSpPr>
        <xdr:cNvPr id="536" name="災害復旧事業費該当値テキスト"/>
        <xdr:cNvSpPr txBox="1"/>
      </xdr:nvSpPr>
      <xdr:spPr>
        <a:xfrm>
          <a:off x="16370300" y="66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152653</xdr:rowOff>
    </xdr:from>
    <xdr:to>
      <xdr:col>81</xdr:col>
      <xdr:colOff>101600</xdr:colOff>
      <xdr:row>39</xdr:row>
      <xdr:rowOff>82803</xdr:rowOff>
    </xdr:to>
    <xdr:sp macro="" textlink="">
      <xdr:nvSpPr>
        <xdr:cNvPr id="537" name="楕円 536"/>
        <xdr:cNvSpPr/>
      </xdr:nvSpPr>
      <xdr:spPr>
        <a:xfrm>
          <a:off x="15430500" y="66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99330</xdr:rowOff>
    </xdr:from>
    <xdr:ext cx="534377" cy="259045"/>
    <xdr:sp macro="" textlink="">
      <xdr:nvSpPr>
        <xdr:cNvPr id="538" name="テキスト ボックス 537"/>
        <xdr:cNvSpPr txBox="1"/>
      </xdr:nvSpPr>
      <xdr:spPr>
        <a:xfrm>
          <a:off x="15214111" y="644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9711</xdr:rowOff>
    </xdr:from>
    <xdr:to>
      <xdr:col>76</xdr:col>
      <xdr:colOff>165100</xdr:colOff>
      <xdr:row>39</xdr:row>
      <xdr:rowOff>111311</xdr:rowOff>
    </xdr:to>
    <xdr:sp macro="" textlink="">
      <xdr:nvSpPr>
        <xdr:cNvPr id="539" name="楕円 538"/>
        <xdr:cNvSpPr/>
      </xdr:nvSpPr>
      <xdr:spPr>
        <a:xfrm>
          <a:off x="14541500" y="669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127838</xdr:rowOff>
    </xdr:from>
    <xdr:ext cx="534377" cy="259045"/>
    <xdr:sp macro="" textlink="">
      <xdr:nvSpPr>
        <xdr:cNvPr id="540" name="テキスト ボックス 539"/>
        <xdr:cNvSpPr txBox="1"/>
      </xdr:nvSpPr>
      <xdr:spPr>
        <a:xfrm>
          <a:off x="14325111" y="647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30986</xdr:rowOff>
    </xdr:from>
    <xdr:to>
      <xdr:col>72</xdr:col>
      <xdr:colOff>38100</xdr:colOff>
      <xdr:row>39</xdr:row>
      <xdr:rowOff>132586</xdr:rowOff>
    </xdr:to>
    <xdr:sp macro="" textlink="">
      <xdr:nvSpPr>
        <xdr:cNvPr id="541" name="楕円 540"/>
        <xdr:cNvSpPr/>
      </xdr:nvSpPr>
      <xdr:spPr>
        <a:xfrm>
          <a:off x="13652500" y="67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123713</xdr:rowOff>
    </xdr:from>
    <xdr:ext cx="534377" cy="259045"/>
    <xdr:sp macro="" textlink="">
      <xdr:nvSpPr>
        <xdr:cNvPr id="542" name="テキスト ボックス 541"/>
        <xdr:cNvSpPr txBox="1"/>
      </xdr:nvSpPr>
      <xdr:spPr>
        <a:xfrm>
          <a:off x="13436111" y="68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46135</xdr:rowOff>
    </xdr:from>
    <xdr:to>
      <xdr:col>67</xdr:col>
      <xdr:colOff>101600</xdr:colOff>
      <xdr:row>39</xdr:row>
      <xdr:rowOff>147735</xdr:rowOff>
    </xdr:to>
    <xdr:sp macro="" textlink="">
      <xdr:nvSpPr>
        <xdr:cNvPr id="543" name="楕円 542"/>
        <xdr:cNvSpPr/>
      </xdr:nvSpPr>
      <xdr:spPr>
        <a:xfrm>
          <a:off x="12763500" y="67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138862</xdr:rowOff>
    </xdr:from>
    <xdr:ext cx="469744" cy="259045"/>
    <xdr:sp macro="" textlink="">
      <xdr:nvSpPr>
        <xdr:cNvPr id="544" name="テキスト ボックス 543"/>
        <xdr:cNvSpPr txBox="1"/>
      </xdr:nvSpPr>
      <xdr:spPr>
        <a:xfrm>
          <a:off x="12579428" y="682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158260</xdr:rowOff>
    </xdr:from>
    <xdr:to>
      <xdr:col>85</xdr:col>
      <xdr:colOff>127000</xdr:colOff>
      <xdr:row>76</xdr:row>
      <xdr:rowOff>158748</xdr:rowOff>
    </xdr:to>
    <xdr:cxnSp macro="">
      <xdr:nvCxnSpPr>
        <xdr:cNvPr id="632" name="直線コネクタ 631"/>
        <xdr:cNvCxnSpPr/>
      </xdr:nvCxnSpPr>
      <xdr:spPr>
        <a:xfrm>
          <a:off x="15481300" y="13188460"/>
          <a:ext cx="8382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33" name="公債費平均値テキスト"/>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158260</xdr:rowOff>
    </xdr:from>
    <xdr:to>
      <xdr:col>81</xdr:col>
      <xdr:colOff>50800</xdr:colOff>
      <xdr:row>77</xdr:row>
      <xdr:rowOff>4102</xdr:rowOff>
    </xdr:to>
    <xdr:cxnSp macro="">
      <xdr:nvCxnSpPr>
        <xdr:cNvPr id="635" name="直線コネクタ 634"/>
        <xdr:cNvCxnSpPr/>
      </xdr:nvCxnSpPr>
      <xdr:spPr>
        <a:xfrm flipV="1">
          <a:off x="14592300" y="13188460"/>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155577</xdr:rowOff>
    </xdr:from>
    <xdr:ext cx="599010" cy="259045"/>
    <xdr:sp macro="" textlink="">
      <xdr:nvSpPr>
        <xdr:cNvPr id="637" name="テキスト ボックス 636"/>
        <xdr:cNvSpPr txBox="1"/>
      </xdr:nvSpPr>
      <xdr:spPr>
        <a:xfrm>
          <a:off x="15181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4102</xdr:rowOff>
    </xdr:from>
    <xdr:to>
      <xdr:col>76</xdr:col>
      <xdr:colOff>114300</xdr:colOff>
      <xdr:row>77</xdr:row>
      <xdr:rowOff>7272</xdr:rowOff>
    </xdr:to>
    <xdr:cxnSp macro="">
      <xdr:nvCxnSpPr>
        <xdr:cNvPr id="638" name="直線コネクタ 637"/>
        <xdr:cNvCxnSpPr/>
      </xdr:nvCxnSpPr>
      <xdr:spPr>
        <a:xfrm flipV="1">
          <a:off x="13703300" y="13205752"/>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146466</xdr:rowOff>
    </xdr:from>
    <xdr:ext cx="599010" cy="259045"/>
    <xdr:sp macro="" textlink="">
      <xdr:nvSpPr>
        <xdr:cNvPr id="640" name="テキスト ボックス 639"/>
        <xdr:cNvSpPr txBox="1"/>
      </xdr:nvSpPr>
      <xdr:spPr>
        <a:xfrm>
          <a:off x="14292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162447</xdr:rowOff>
    </xdr:from>
    <xdr:to>
      <xdr:col>71</xdr:col>
      <xdr:colOff>177800</xdr:colOff>
      <xdr:row>77</xdr:row>
      <xdr:rowOff>7272</xdr:rowOff>
    </xdr:to>
    <xdr:cxnSp macro="">
      <xdr:nvCxnSpPr>
        <xdr:cNvPr id="641" name="直線コネクタ 640"/>
        <xdr:cNvCxnSpPr/>
      </xdr:nvCxnSpPr>
      <xdr:spPr>
        <a:xfrm>
          <a:off x="12814300" y="1319264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150779</xdr:rowOff>
    </xdr:from>
    <xdr:ext cx="599010" cy="259045"/>
    <xdr:sp macro="" textlink="">
      <xdr:nvSpPr>
        <xdr:cNvPr id="643" name="テキスト ボックス 642"/>
        <xdr:cNvSpPr txBox="1"/>
      </xdr:nvSpPr>
      <xdr:spPr>
        <a:xfrm>
          <a:off x="13403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150674</xdr:rowOff>
    </xdr:from>
    <xdr:ext cx="599010" cy="259045"/>
    <xdr:sp macro="" textlink="">
      <xdr:nvSpPr>
        <xdr:cNvPr id="645" name="テキスト ボックス 644"/>
        <xdr:cNvSpPr txBox="1"/>
      </xdr:nvSpPr>
      <xdr:spPr>
        <a:xfrm>
          <a:off x="12514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107948</xdr:rowOff>
    </xdr:from>
    <xdr:to>
      <xdr:col>85</xdr:col>
      <xdr:colOff>177800</xdr:colOff>
      <xdr:row>77</xdr:row>
      <xdr:rowOff>38098</xdr:rowOff>
    </xdr:to>
    <xdr:sp macro="" textlink="">
      <xdr:nvSpPr>
        <xdr:cNvPr id="651" name="楕円 650"/>
        <xdr:cNvSpPr/>
      </xdr:nvSpPr>
      <xdr:spPr>
        <a:xfrm>
          <a:off x="16268700" y="1313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130825</xdr:rowOff>
    </xdr:from>
    <xdr:ext cx="599010" cy="259045"/>
    <xdr:sp macro="" textlink="">
      <xdr:nvSpPr>
        <xdr:cNvPr id="652" name="公債費該当値テキスト"/>
        <xdr:cNvSpPr txBox="1"/>
      </xdr:nvSpPr>
      <xdr:spPr>
        <a:xfrm>
          <a:off x="16370300" y="1298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107460</xdr:rowOff>
    </xdr:from>
    <xdr:to>
      <xdr:col>81</xdr:col>
      <xdr:colOff>101600</xdr:colOff>
      <xdr:row>77</xdr:row>
      <xdr:rowOff>37610</xdr:rowOff>
    </xdr:to>
    <xdr:sp macro="" textlink="">
      <xdr:nvSpPr>
        <xdr:cNvPr id="653" name="楕円 652"/>
        <xdr:cNvSpPr/>
      </xdr:nvSpPr>
      <xdr:spPr>
        <a:xfrm>
          <a:off x="15430500" y="131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54137</xdr:rowOff>
    </xdr:from>
    <xdr:ext cx="599010" cy="259045"/>
    <xdr:sp macro="" textlink="">
      <xdr:nvSpPr>
        <xdr:cNvPr id="654" name="テキスト ボックス 653"/>
        <xdr:cNvSpPr txBox="1"/>
      </xdr:nvSpPr>
      <xdr:spPr>
        <a:xfrm>
          <a:off x="15181795" y="129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124752</xdr:rowOff>
    </xdr:from>
    <xdr:to>
      <xdr:col>76</xdr:col>
      <xdr:colOff>165100</xdr:colOff>
      <xdr:row>77</xdr:row>
      <xdr:rowOff>54902</xdr:rowOff>
    </xdr:to>
    <xdr:sp macro="" textlink="">
      <xdr:nvSpPr>
        <xdr:cNvPr id="655" name="楕円 654"/>
        <xdr:cNvSpPr/>
      </xdr:nvSpPr>
      <xdr:spPr>
        <a:xfrm>
          <a:off x="14541500" y="131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71429</xdr:rowOff>
    </xdr:from>
    <xdr:ext cx="599010" cy="259045"/>
    <xdr:sp macro="" textlink="">
      <xdr:nvSpPr>
        <xdr:cNvPr id="656" name="テキスト ボックス 655"/>
        <xdr:cNvSpPr txBox="1"/>
      </xdr:nvSpPr>
      <xdr:spPr>
        <a:xfrm>
          <a:off x="14292795" y="1293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127922</xdr:rowOff>
    </xdr:from>
    <xdr:to>
      <xdr:col>72</xdr:col>
      <xdr:colOff>38100</xdr:colOff>
      <xdr:row>77</xdr:row>
      <xdr:rowOff>58072</xdr:rowOff>
    </xdr:to>
    <xdr:sp macro="" textlink="">
      <xdr:nvSpPr>
        <xdr:cNvPr id="657" name="楕円 656"/>
        <xdr:cNvSpPr/>
      </xdr:nvSpPr>
      <xdr:spPr>
        <a:xfrm>
          <a:off x="13652500" y="13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74599</xdr:rowOff>
    </xdr:from>
    <xdr:ext cx="599010" cy="259045"/>
    <xdr:sp macro="" textlink="">
      <xdr:nvSpPr>
        <xdr:cNvPr id="658" name="テキスト ボックス 657"/>
        <xdr:cNvSpPr txBox="1"/>
      </xdr:nvSpPr>
      <xdr:spPr>
        <a:xfrm>
          <a:off x="13403795" y="1293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111647</xdr:rowOff>
    </xdr:from>
    <xdr:to>
      <xdr:col>67</xdr:col>
      <xdr:colOff>101600</xdr:colOff>
      <xdr:row>77</xdr:row>
      <xdr:rowOff>41797</xdr:rowOff>
    </xdr:to>
    <xdr:sp macro="" textlink="">
      <xdr:nvSpPr>
        <xdr:cNvPr id="659" name="楕円 658"/>
        <xdr:cNvSpPr/>
      </xdr:nvSpPr>
      <xdr:spPr>
        <a:xfrm>
          <a:off x="12763500" y="13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58324</xdr:rowOff>
    </xdr:from>
    <xdr:ext cx="599010" cy="259045"/>
    <xdr:sp macro="" textlink="">
      <xdr:nvSpPr>
        <xdr:cNvPr id="660" name="テキスト ボックス 659"/>
        <xdr:cNvSpPr txBox="1"/>
      </xdr:nvSpPr>
      <xdr:spPr>
        <a:xfrm>
          <a:off x="12514795" y="1291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50323</xdr:rowOff>
    </xdr:from>
    <xdr:to>
      <xdr:col>85</xdr:col>
      <xdr:colOff>127000</xdr:colOff>
      <xdr:row>98</xdr:row>
      <xdr:rowOff>114091</xdr:rowOff>
    </xdr:to>
    <xdr:cxnSp macro="">
      <xdr:nvCxnSpPr>
        <xdr:cNvPr id="687" name="直線コネクタ 686"/>
        <xdr:cNvCxnSpPr/>
      </xdr:nvCxnSpPr>
      <xdr:spPr>
        <a:xfrm>
          <a:off x="15481300" y="16852423"/>
          <a:ext cx="838200" cy="6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50323</xdr:rowOff>
    </xdr:from>
    <xdr:to>
      <xdr:col>81</xdr:col>
      <xdr:colOff>50800</xdr:colOff>
      <xdr:row>98</xdr:row>
      <xdr:rowOff>114534</xdr:rowOff>
    </xdr:to>
    <xdr:cxnSp macro="">
      <xdr:nvCxnSpPr>
        <xdr:cNvPr id="690" name="直線コネクタ 689"/>
        <xdr:cNvCxnSpPr/>
      </xdr:nvCxnSpPr>
      <xdr:spPr>
        <a:xfrm flipV="1">
          <a:off x="14592300" y="16852423"/>
          <a:ext cx="889000" cy="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108645</xdr:rowOff>
    </xdr:from>
    <xdr:to>
      <xdr:col>76</xdr:col>
      <xdr:colOff>114300</xdr:colOff>
      <xdr:row>98</xdr:row>
      <xdr:rowOff>114534</xdr:rowOff>
    </xdr:to>
    <xdr:cxnSp macro="">
      <xdr:nvCxnSpPr>
        <xdr:cNvPr id="693" name="直線コネクタ 692"/>
        <xdr:cNvCxnSpPr/>
      </xdr:nvCxnSpPr>
      <xdr:spPr>
        <a:xfrm>
          <a:off x="13703300" y="16910745"/>
          <a:ext cx="889000" cy="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108645</xdr:rowOff>
    </xdr:from>
    <xdr:to>
      <xdr:col>71</xdr:col>
      <xdr:colOff>177800</xdr:colOff>
      <xdr:row>98</xdr:row>
      <xdr:rowOff>117613</xdr:rowOff>
    </xdr:to>
    <xdr:cxnSp macro="">
      <xdr:nvCxnSpPr>
        <xdr:cNvPr id="696" name="直線コネクタ 695"/>
        <xdr:cNvCxnSpPr/>
      </xdr:nvCxnSpPr>
      <xdr:spPr>
        <a:xfrm flipV="1">
          <a:off x="12814300" y="16910745"/>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170699</xdr:rowOff>
    </xdr:from>
    <xdr:ext cx="534377" cy="259045"/>
    <xdr:sp macro="" textlink="">
      <xdr:nvSpPr>
        <xdr:cNvPr id="700" name="テキスト ボックス 699"/>
        <xdr:cNvSpPr txBox="1"/>
      </xdr:nvSpPr>
      <xdr:spPr>
        <a:xfrm>
          <a:off x="12547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63291</xdr:rowOff>
    </xdr:from>
    <xdr:to>
      <xdr:col>85</xdr:col>
      <xdr:colOff>177800</xdr:colOff>
      <xdr:row>98</xdr:row>
      <xdr:rowOff>164891</xdr:rowOff>
    </xdr:to>
    <xdr:sp macro="" textlink="">
      <xdr:nvSpPr>
        <xdr:cNvPr id="706" name="楕円 705"/>
        <xdr:cNvSpPr/>
      </xdr:nvSpPr>
      <xdr:spPr>
        <a:xfrm>
          <a:off x="16268700" y="168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36472</xdr:rowOff>
    </xdr:from>
    <xdr:ext cx="534377" cy="259045"/>
    <xdr:sp macro="" textlink="">
      <xdr:nvSpPr>
        <xdr:cNvPr id="707" name="積立金該当値テキスト"/>
        <xdr:cNvSpPr txBox="1"/>
      </xdr:nvSpPr>
      <xdr:spPr>
        <a:xfrm>
          <a:off x="16370300" y="1683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170973</xdr:rowOff>
    </xdr:from>
    <xdr:to>
      <xdr:col>81</xdr:col>
      <xdr:colOff>101600</xdr:colOff>
      <xdr:row>98</xdr:row>
      <xdr:rowOff>101123</xdr:rowOff>
    </xdr:to>
    <xdr:sp macro="" textlink="">
      <xdr:nvSpPr>
        <xdr:cNvPr id="708" name="楕円 707"/>
        <xdr:cNvSpPr/>
      </xdr:nvSpPr>
      <xdr:spPr>
        <a:xfrm>
          <a:off x="15430500" y="168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117650</xdr:rowOff>
    </xdr:from>
    <xdr:ext cx="599010" cy="259045"/>
    <xdr:sp macro="" textlink="">
      <xdr:nvSpPr>
        <xdr:cNvPr id="709" name="テキスト ボックス 708"/>
        <xdr:cNvSpPr txBox="1"/>
      </xdr:nvSpPr>
      <xdr:spPr>
        <a:xfrm>
          <a:off x="15181795" y="1657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63734</xdr:rowOff>
    </xdr:from>
    <xdr:to>
      <xdr:col>76</xdr:col>
      <xdr:colOff>165100</xdr:colOff>
      <xdr:row>98</xdr:row>
      <xdr:rowOff>165334</xdr:rowOff>
    </xdr:to>
    <xdr:sp macro="" textlink="">
      <xdr:nvSpPr>
        <xdr:cNvPr id="710" name="楕円 709"/>
        <xdr:cNvSpPr/>
      </xdr:nvSpPr>
      <xdr:spPr>
        <a:xfrm>
          <a:off x="14541500" y="16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156461</xdr:rowOff>
    </xdr:from>
    <xdr:ext cx="534377" cy="259045"/>
    <xdr:sp macro="" textlink="">
      <xdr:nvSpPr>
        <xdr:cNvPr id="711" name="テキスト ボックス 710"/>
        <xdr:cNvSpPr txBox="1"/>
      </xdr:nvSpPr>
      <xdr:spPr>
        <a:xfrm>
          <a:off x="14325111" y="169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57845</xdr:rowOff>
    </xdr:from>
    <xdr:to>
      <xdr:col>72</xdr:col>
      <xdr:colOff>38100</xdr:colOff>
      <xdr:row>98</xdr:row>
      <xdr:rowOff>159445</xdr:rowOff>
    </xdr:to>
    <xdr:sp macro="" textlink="">
      <xdr:nvSpPr>
        <xdr:cNvPr id="712" name="楕円 711"/>
        <xdr:cNvSpPr/>
      </xdr:nvSpPr>
      <xdr:spPr>
        <a:xfrm>
          <a:off x="13652500" y="168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150572</xdr:rowOff>
    </xdr:from>
    <xdr:ext cx="534377" cy="259045"/>
    <xdr:sp macro="" textlink="">
      <xdr:nvSpPr>
        <xdr:cNvPr id="713" name="テキスト ボックス 712"/>
        <xdr:cNvSpPr txBox="1"/>
      </xdr:nvSpPr>
      <xdr:spPr>
        <a:xfrm>
          <a:off x="13436111" y="169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66813</xdr:rowOff>
    </xdr:from>
    <xdr:to>
      <xdr:col>67</xdr:col>
      <xdr:colOff>101600</xdr:colOff>
      <xdr:row>98</xdr:row>
      <xdr:rowOff>168413</xdr:rowOff>
    </xdr:to>
    <xdr:sp macro="" textlink="">
      <xdr:nvSpPr>
        <xdr:cNvPr id="714" name="楕円 713"/>
        <xdr:cNvSpPr/>
      </xdr:nvSpPr>
      <xdr:spPr>
        <a:xfrm>
          <a:off x="12763500" y="1686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159540</xdr:rowOff>
    </xdr:from>
    <xdr:ext cx="534377" cy="259045"/>
    <xdr:sp macro="" textlink="">
      <xdr:nvSpPr>
        <xdr:cNvPr id="715" name="テキスト ボックス 714"/>
        <xdr:cNvSpPr txBox="1"/>
      </xdr:nvSpPr>
      <xdr:spPr>
        <a:xfrm>
          <a:off x="12547111" y="169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30811</xdr:rowOff>
    </xdr:from>
    <xdr:to>
      <xdr:col>116</xdr:col>
      <xdr:colOff>63500</xdr:colOff>
      <xdr:row>59</xdr:row>
      <xdr:rowOff>39916</xdr:rowOff>
    </xdr:to>
    <xdr:cxnSp macro="">
      <xdr:nvCxnSpPr>
        <xdr:cNvPr id="801" name="直線コネクタ 800"/>
        <xdr:cNvCxnSpPr/>
      </xdr:nvCxnSpPr>
      <xdr:spPr>
        <a:xfrm>
          <a:off x="21323300" y="10146361"/>
          <a:ext cx="8382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30811</xdr:rowOff>
    </xdr:from>
    <xdr:to>
      <xdr:col>111</xdr:col>
      <xdr:colOff>177800</xdr:colOff>
      <xdr:row>59</xdr:row>
      <xdr:rowOff>38735</xdr:rowOff>
    </xdr:to>
    <xdr:cxnSp macro="">
      <xdr:nvCxnSpPr>
        <xdr:cNvPr id="804" name="直線コネクタ 803"/>
        <xdr:cNvCxnSpPr/>
      </xdr:nvCxnSpPr>
      <xdr:spPr>
        <a:xfrm flipV="1">
          <a:off x="20434300" y="10146361"/>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38735</xdr:rowOff>
    </xdr:from>
    <xdr:to>
      <xdr:col>107</xdr:col>
      <xdr:colOff>50800</xdr:colOff>
      <xdr:row>59</xdr:row>
      <xdr:rowOff>40125</xdr:rowOff>
    </xdr:to>
    <xdr:cxnSp macro="">
      <xdr:nvCxnSpPr>
        <xdr:cNvPr id="807" name="直線コネクタ 806"/>
        <xdr:cNvCxnSpPr/>
      </xdr:nvCxnSpPr>
      <xdr:spPr>
        <a:xfrm flipV="1">
          <a:off x="19545300" y="10154285"/>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40125</xdr:rowOff>
    </xdr:from>
    <xdr:to>
      <xdr:col>102</xdr:col>
      <xdr:colOff>114300</xdr:colOff>
      <xdr:row>59</xdr:row>
      <xdr:rowOff>44450</xdr:rowOff>
    </xdr:to>
    <xdr:cxnSp macro="">
      <xdr:nvCxnSpPr>
        <xdr:cNvPr id="810" name="直線コネクタ 809"/>
        <xdr:cNvCxnSpPr/>
      </xdr:nvCxnSpPr>
      <xdr:spPr>
        <a:xfrm flipV="1">
          <a:off x="18656300" y="10155675"/>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160566</xdr:rowOff>
    </xdr:from>
    <xdr:to>
      <xdr:col>116</xdr:col>
      <xdr:colOff>114300</xdr:colOff>
      <xdr:row>59</xdr:row>
      <xdr:rowOff>90716</xdr:rowOff>
    </xdr:to>
    <xdr:sp macro="" textlink="">
      <xdr:nvSpPr>
        <xdr:cNvPr id="820" name="楕円 819"/>
        <xdr:cNvSpPr/>
      </xdr:nvSpPr>
      <xdr:spPr>
        <a:xfrm>
          <a:off x="221107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75493</xdr:rowOff>
    </xdr:from>
    <xdr:ext cx="378565" cy="259045"/>
    <xdr:sp macro="" textlink="">
      <xdr:nvSpPr>
        <xdr:cNvPr id="821" name="貸付金該当値テキスト"/>
        <xdr:cNvSpPr txBox="1"/>
      </xdr:nvSpPr>
      <xdr:spPr>
        <a:xfrm>
          <a:off x="22212300" y="1001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151461</xdr:rowOff>
    </xdr:from>
    <xdr:to>
      <xdr:col>112</xdr:col>
      <xdr:colOff>38100</xdr:colOff>
      <xdr:row>59</xdr:row>
      <xdr:rowOff>81611</xdr:rowOff>
    </xdr:to>
    <xdr:sp macro="" textlink="">
      <xdr:nvSpPr>
        <xdr:cNvPr id="822" name="楕円 821"/>
        <xdr:cNvSpPr/>
      </xdr:nvSpPr>
      <xdr:spPr>
        <a:xfrm>
          <a:off x="21272500" y="100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72738</xdr:rowOff>
    </xdr:from>
    <xdr:ext cx="378565" cy="259045"/>
    <xdr:sp macro="" textlink="">
      <xdr:nvSpPr>
        <xdr:cNvPr id="823" name="テキスト ボックス 822"/>
        <xdr:cNvSpPr txBox="1"/>
      </xdr:nvSpPr>
      <xdr:spPr>
        <a:xfrm>
          <a:off x="21134017" y="1018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159385</xdr:rowOff>
    </xdr:from>
    <xdr:to>
      <xdr:col>107</xdr:col>
      <xdr:colOff>101600</xdr:colOff>
      <xdr:row>59</xdr:row>
      <xdr:rowOff>89535</xdr:rowOff>
    </xdr:to>
    <xdr:sp macro="" textlink="">
      <xdr:nvSpPr>
        <xdr:cNvPr id="824" name="楕円 823"/>
        <xdr:cNvSpPr/>
      </xdr:nvSpPr>
      <xdr:spPr>
        <a:xfrm>
          <a:off x="20383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80662</xdr:rowOff>
    </xdr:from>
    <xdr:ext cx="378565" cy="259045"/>
    <xdr:sp macro="" textlink="">
      <xdr:nvSpPr>
        <xdr:cNvPr id="825" name="テキスト ボックス 824"/>
        <xdr:cNvSpPr txBox="1"/>
      </xdr:nvSpPr>
      <xdr:spPr>
        <a:xfrm>
          <a:off x="20245017" y="1019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160775</xdr:rowOff>
    </xdr:from>
    <xdr:to>
      <xdr:col>102</xdr:col>
      <xdr:colOff>165100</xdr:colOff>
      <xdr:row>59</xdr:row>
      <xdr:rowOff>90925</xdr:rowOff>
    </xdr:to>
    <xdr:sp macro="" textlink="">
      <xdr:nvSpPr>
        <xdr:cNvPr id="826" name="楕円 825"/>
        <xdr:cNvSpPr/>
      </xdr:nvSpPr>
      <xdr:spPr>
        <a:xfrm>
          <a:off x="19494500" y="101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82052</xdr:rowOff>
    </xdr:from>
    <xdr:ext cx="378565" cy="259045"/>
    <xdr:sp macro="" textlink="">
      <xdr:nvSpPr>
        <xdr:cNvPr id="827" name="テキスト ボックス 826"/>
        <xdr:cNvSpPr txBox="1"/>
      </xdr:nvSpPr>
      <xdr:spPr>
        <a:xfrm>
          <a:off x="19356017" y="1019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46561</xdr:rowOff>
    </xdr:from>
    <xdr:to>
      <xdr:col>116</xdr:col>
      <xdr:colOff>63500</xdr:colOff>
      <xdr:row>76</xdr:row>
      <xdr:rowOff>58410</xdr:rowOff>
    </xdr:to>
    <xdr:cxnSp macro="">
      <xdr:nvCxnSpPr>
        <xdr:cNvPr id="858" name="直線コネクタ 857"/>
        <xdr:cNvCxnSpPr/>
      </xdr:nvCxnSpPr>
      <xdr:spPr>
        <a:xfrm>
          <a:off x="21323300" y="13076761"/>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46561</xdr:rowOff>
    </xdr:from>
    <xdr:to>
      <xdr:col>111</xdr:col>
      <xdr:colOff>177800</xdr:colOff>
      <xdr:row>76</xdr:row>
      <xdr:rowOff>92700</xdr:rowOff>
    </xdr:to>
    <xdr:cxnSp macro="">
      <xdr:nvCxnSpPr>
        <xdr:cNvPr id="861" name="直線コネクタ 860"/>
        <xdr:cNvCxnSpPr/>
      </xdr:nvCxnSpPr>
      <xdr:spPr>
        <a:xfrm flipV="1">
          <a:off x="20434300" y="13076761"/>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63" name="テキスト ボックス 862"/>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34948</xdr:rowOff>
    </xdr:from>
    <xdr:to>
      <xdr:col>107</xdr:col>
      <xdr:colOff>50800</xdr:colOff>
      <xdr:row>76</xdr:row>
      <xdr:rowOff>92700</xdr:rowOff>
    </xdr:to>
    <xdr:cxnSp macro="">
      <xdr:nvCxnSpPr>
        <xdr:cNvPr id="864" name="直線コネクタ 863"/>
        <xdr:cNvCxnSpPr/>
      </xdr:nvCxnSpPr>
      <xdr:spPr>
        <a:xfrm>
          <a:off x="19545300" y="13065148"/>
          <a:ext cx="889000" cy="5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27198</xdr:rowOff>
    </xdr:from>
    <xdr:to>
      <xdr:col>102</xdr:col>
      <xdr:colOff>114300</xdr:colOff>
      <xdr:row>76</xdr:row>
      <xdr:rowOff>34948</xdr:rowOff>
    </xdr:to>
    <xdr:cxnSp macro="">
      <xdr:nvCxnSpPr>
        <xdr:cNvPr id="867" name="直線コネクタ 866"/>
        <xdr:cNvCxnSpPr/>
      </xdr:nvCxnSpPr>
      <xdr:spPr>
        <a:xfrm>
          <a:off x="18656300" y="13057398"/>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19062</xdr:rowOff>
    </xdr:from>
    <xdr:ext cx="599010" cy="259045"/>
    <xdr:sp macro="" textlink="">
      <xdr:nvSpPr>
        <xdr:cNvPr id="871" name="テキスト ボックス 870"/>
        <xdr:cNvSpPr txBox="1"/>
      </xdr:nvSpPr>
      <xdr:spPr>
        <a:xfrm>
          <a:off x="18356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7610</xdr:rowOff>
    </xdr:from>
    <xdr:to>
      <xdr:col>116</xdr:col>
      <xdr:colOff>114300</xdr:colOff>
      <xdr:row>76</xdr:row>
      <xdr:rowOff>109210</xdr:rowOff>
    </xdr:to>
    <xdr:sp macro="" textlink="">
      <xdr:nvSpPr>
        <xdr:cNvPr id="877" name="楕円 876"/>
        <xdr:cNvSpPr/>
      </xdr:nvSpPr>
      <xdr:spPr>
        <a:xfrm>
          <a:off x="221107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30487</xdr:rowOff>
    </xdr:from>
    <xdr:ext cx="599010" cy="259045"/>
    <xdr:sp macro="" textlink="">
      <xdr:nvSpPr>
        <xdr:cNvPr id="878" name="繰出金該当値テキスト"/>
        <xdr:cNvSpPr txBox="1"/>
      </xdr:nvSpPr>
      <xdr:spPr>
        <a:xfrm>
          <a:off x="22212300" y="1288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167211</xdr:rowOff>
    </xdr:from>
    <xdr:to>
      <xdr:col>112</xdr:col>
      <xdr:colOff>38100</xdr:colOff>
      <xdr:row>76</xdr:row>
      <xdr:rowOff>97361</xdr:rowOff>
    </xdr:to>
    <xdr:sp macro="" textlink="">
      <xdr:nvSpPr>
        <xdr:cNvPr id="879" name="楕円 878"/>
        <xdr:cNvSpPr/>
      </xdr:nvSpPr>
      <xdr:spPr>
        <a:xfrm>
          <a:off x="21272500" y="130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113888</xdr:rowOff>
    </xdr:from>
    <xdr:ext cx="599010" cy="259045"/>
    <xdr:sp macro="" textlink="">
      <xdr:nvSpPr>
        <xdr:cNvPr id="880" name="テキスト ボックス 879"/>
        <xdr:cNvSpPr txBox="1"/>
      </xdr:nvSpPr>
      <xdr:spPr>
        <a:xfrm>
          <a:off x="21023795" y="1280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41900</xdr:rowOff>
    </xdr:from>
    <xdr:to>
      <xdr:col>107</xdr:col>
      <xdr:colOff>101600</xdr:colOff>
      <xdr:row>76</xdr:row>
      <xdr:rowOff>143500</xdr:rowOff>
    </xdr:to>
    <xdr:sp macro="" textlink="">
      <xdr:nvSpPr>
        <xdr:cNvPr id="881" name="楕円 880"/>
        <xdr:cNvSpPr/>
      </xdr:nvSpPr>
      <xdr:spPr>
        <a:xfrm>
          <a:off x="20383500" y="13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160027</xdr:rowOff>
    </xdr:from>
    <xdr:ext cx="599010" cy="259045"/>
    <xdr:sp macro="" textlink="">
      <xdr:nvSpPr>
        <xdr:cNvPr id="882" name="テキスト ボックス 881"/>
        <xdr:cNvSpPr txBox="1"/>
      </xdr:nvSpPr>
      <xdr:spPr>
        <a:xfrm>
          <a:off x="20134795" y="1284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155598</xdr:rowOff>
    </xdr:from>
    <xdr:to>
      <xdr:col>102</xdr:col>
      <xdr:colOff>165100</xdr:colOff>
      <xdr:row>76</xdr:row>
      <xdr:rowOff>85748</xdr:rowOff>
    </xdr:to>
    <xdr:sp macro="" textlink="">
      <xdr:nvSpPr>
        <xdr:cNvPr id="883" name="楕円 882"/>
        <xdr:cNvSpPr/>
      </xdr:nvSpPr>
      <xdr:spPr>
        <a:xfrm>
          <a:off x="19494500" y="1301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102274</xdr:rowOff>
    </xdr:from>
    <xdr:ext cx="599010" cy="259045"/>
    <xdr:sp macro="" textlink="">
      <xdr:nvSpPr>
        <xdr:cNvPr id="884" name="テキスト ボックス 883"/>
        <xdr:cNvSpPr txBox="1"/>
      </xdr:nvSpPr>
      <xdr:spPr>
        <a:xfrm>
          <a:off x="19245795" y="127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147848</xdr:rowOff>
    </xdr:from>
    <xdr:to>
      <xdr:col>98</xdr:col>
      <xdr:colOff>38100</xdr:colOff>
      <xdr:row>76</xdr:row>
      <xdr:rowOff>77998</xdr:rowOff>
    </xdr:to>
    <xdr:sp macro="" textlink="">
      <xdr:nvSpPr>
        <xdr:cNvPr id="885" name="楕円 884"/>
        <xdr:cNvSpPr/>
      </xdr:nvSpPr>
      <xdr:spPr>
        <a:xfrm>
          <a:off x="18605500" y="130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94525</xdr:rowOff>
    </xdr:from>
    <xdr:ext cx="599010" cy="259045"/>
    <xdr:sp macro="" textlink="">
      <xdr:nvSpPr>
        <xdr:cNvPr id="886" name="テキスト ボックス 885"/>
        <xdr:cNvSpPr txBox="1"/>
      </xdr:nvSpPr>
      <xdr:spPr>
        <a:xfrm>
          <a:off x="18356795" y="1278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類似団体と比較し、一人あたりのコストが特に高くなっている項目は、人件費、扶助費、普通建設事業費、公債費、繰出金などである。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274,300</a:t>
          </a:r>
          <a:r>
            <a:rPr kumimoji="1" lang="ja-JP" altLang="en-US" sz="1300">
              <a:latin typeface="ＭＳ Ｐゴシック" panose="020B0600070205080204" pitchFamily="50" charset="-128"/>
              <a:ea typeface="ＭＳ Ｐゴシック" panose="020B0600070205080204" pitchFamily="50" charset="-128"/>
            </a:rPr>
            <a:t>円となっており、町立高等学校を有していることや保育所を直営で運営していることなどが要因である。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81,108</a:t>
          </a:r>
          <a:r>
            <a:rPr kumimoji="1" lang="ja-JP" altLang="en-US" sz="1300">
              <a:latin typeface="ＭＳ Ｐゴシック" panose="020B0600070205080204" pitchFamily="50" charset="-128"/>
              <a:ea typeface="ＭＳ Ｐゴシック" panose="020B0600070205080204" pitchFamily="50" charset="-128"/>
            </a:rPr>
            <a:t>円となっており、高齢化の進行や社会福祉制度の拡充などが主な要因である。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en-US" altLang="ja-JP" sz="1300">
              <a:latin typeface="ＭＳ Ｐゴシック" panose="020B0600070205080204" pitchFamily="50" charset="-128"/>
              <a:ea typeface="ＭＳ Ｐゴシック" panose="020B0600070205080204" pitchFamily="50" charset="-128"/>
            </a:rPr>
            <a:t>414,794</a:t>
          </a:r>
          <a:r>
            <a:rPr kumimoji="1" lang="ja-JP" altLang="en-US" sz="1300">
              <a:latin typeface="ＭＳ Ｐゴシック" panose="020B0600070205080204" pitchFamily="50" charset="-128"/>
              <a:ea typeface="ＭＳ Ｐゴシック" panose="020B0600070205080204" pitchFamily="50" charset="-128"/>
            </a:rPr>
            <a:t>円であり、前年度に比べ</a:t>
          </a:r>
          <a:r>
            <a:rPr kumimoji="1" lang="en-US" altLang="ja-JP" sz="1300">
              <a:latin typeface="ＭＳ Ｐゴシック" panose="020B0600070205080204" pitchFamily="50" charset="-128"/>
              <a:ea typeface="ＭＳ Ｐゴシック" panose="020B0600070205080204" pitchFamily="50" charset="-128"/>
            </a:rPr>
            <a:t>122,543</a:t>
          </a:r>
          <a:r>
            <a:rPr kumimoji="1" lang="ja-JP" altLang="en-US" sz="1300">
              <a:latin typeface="ＭＳ Ｐゴシック" panose="020B0600070205080204" pitchFamily="50" charset="-128"/>
              <a:ea typeface="ＭＳ Ｐゴシック" panose="020B0600070205080204" pitchFamily="50" charset="-128"/>
            </a:rPr>
            <a:t>円増加している。これは令和元年度に実施した防災行政無線のデジタル化事業経費の増加が要因である。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210,001</a:t>
          </a:r>
          <a:r>
            <a:rPr kumimoji="1" lang="ja-JP" altLang="en-US" sz="1300">
              <a:latin typeface="ＭＳ Ｐゴシック" panose="020B0600070205080204" pitchFamily="50" charset="-128"/>
              <a:ea typeface="ＭＳ Ｐゴシック" panose="020B0600070205080204" pitchFamily="50" charset="-128"/>
            </a:rPr>
            <a:t>円となっており、公債費が前年とほぼ同程度であったことから、一人あたりのコストも前年と同程度となっている。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a:t>
          </a:r>
          <a:r>
            <a:rPr kumimoji="1" lang="en-US" altLang="ja-JP" sz="1300">
              <a:latin typeface="ＭＳ Ｐゴシック" panose="020B0600070205080204" pitchFamily="50" charset="-128"/>
              <a:ea typeface="ＭＳ Ｐゴシック" panose="020B0600070205080204" pitchFamily="50" charset="-128"/>
            </a:rPr>
            <a:t>131,336</a:t>
          </a:r>
          <a:r>
            <a:rPr kumimoji="1" lang="ja-JP" altLang="en-US" sz="1300">
              <a:latin typeface="ＭＳ Ｐゴシック" panose="020B0600070205080204" pitchFamily="50" charset="-128"/>
              <a:ea typeface="ＭＳ Ｐゴシック" panose="020B0600070205080204" pitchFamily="50" charset="-128"/>
            </a:rPr>
            <a:t>円となっており、国民健康保険特別会計、簡易水道事業特別会計、集落排水事業特別会計への繰出金が大きいことなどが、類似団体より高い水準になっている要因として挙げられる。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
2,424
205.01
4,181,669
4,044,957
132,587
2,048,210
3,610,210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23400</xdr:rowOff>
    </xdr:from>
    <xdr:to>
      <xdr:col>24</xdr:col>
      <xdr:colOff>63500</xdr:colOff>
      <xdr:row>37</xdr:row>
      <xdr:rowOff>29610</xdr:rowOff>
    </xdr:to>
    <xdr:cxnSp macro="">
      <xdr:nvCxnSpPr>
        <xdr:cNvPr id="60" name="直線コネクタ 59"/>
        <xdr:cNvCxnSpPr/>
      </xdr:nvCxnSpPr>
      <xdr:spPr>
        <a:xfrm flipV="1">
          <a:off x="3797300" y="6367050"/>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29610</xdr:rowOff>
    </xdr:from>
    <xdr:to>
      <xdr:col>19</xdr:col>
      <xdr:colOff>177800</xdr:colOff>
      <xdr:row>37</xdr:row>
      <xdr:rowOff>55175</xdr:rowOff>
    </xdr:to>
    <xdr:cxnSp macro="">
      <xdr:nvCxnSpPr>
        <xdr:cNvPr id="63" name="直線コネクタ 62"/>
        <xdr:cNvCxnSpPr/>
      </xdr:nvCxnSpPr>
      <xdr:spPr>
        <a:xfrm flipV="1">
          <a:off x="2908300" y="6373260"/>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51194</xdr:rowOff>
    </xdr:from>
    <xdr:to>
      <xdr:col>15</xdr:col>
      <xdr:colOff>50800</xdr:colOff>
      <xdr:row>37</xdr:row>
      <xdr:rowOff>55175</xdr:rowOff>
    </xdr:to>
    <xdr:cxnSp macro="">
      <xdr:nvCxnSpPr>
        <xdr:cNvPr id="66" name="直線コネクタ 65"/>
        <xdr:cNvCxnSpPr/>
      </xdr:nvCxnSpPr>
      <xdr:spPr>
        <a:xfrm>
          <a:off x="2019300" y="6394844"/>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51194</xdr:rowOff>
    </xdr:from>
    <xdr:to>
      <xdr:col>10</xdr:col>
      <xdr:colOff>114300</xdr:colOff>
      <xdr:row>37</xdr:row>
      <xdr:rowOff>51213</xdr:rowOff>
    </xdr:to>
    <xdr:cxnSp macro="">
      <xdr:nvCxnSpPr>
        <xdr:cNvPr id="69" name="直線コネクタ 68"/>
        <xdr:cNvCxnSpPr/>
      </xdr:nvCxnSpPr>
      <xdr:spPr>
        <a:xfrm flipV="1">
          <a:off x="1130300" y="639484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144050</xdr:rowOff>
    </xdr:from>
    <xdr:to>
      <xdr:col>24</xdr:col>
      <xdr:colOff>114300</xdr:colOff>
      <xdr:row>37</xdr:row>
      <xdr:rowOff>74200</xdr:rowOff>
    </xdr:to>
    <xdr:sp macro="" textlink="">
      <xdr:nvSpPr>
        <xdr:cNvPr id="79" name="楕円 78"/>
        <xdr:cNvSpPr/>
      </xdr:nvSpPr>
      <xdr:spPr>
        <a:xfrm>
          <a:off x="4584700" y="63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166927</xdr:rowOff>
    </xdr:from>
    <xdr:ext cx="534377" cy="259045"/>
    <xdr:sp macro="" textlink="">
      <xdr:nvSpPr>
        <xdr:cNvPr id="80" name="議会費該当値テキスト"/>
        <xdr:cNvSpPr txBox="1"/>
      </xdr:nvSpPr>
      <xdr:spPr>
        <a:xfrm>
          <a:off x="4686300" y="61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150260</xdr:rowOff>
    </xdr:from>
    <xdr:to>
      <xdr:col>20</xdr:col>
      <xdr:colOff>38100</xdr:colOff>
      <xdr:row>37</xdr:row>
      <xdr:rowOff>80410</xdr:rowOff>
    </xdr:to>
    <xdr:sp macro="" textlink="">
      <xdr:nvSpPr>
        <xdr:cNvPr id="81" name="楕円 80"/>
        <xdr:cNvSpPr/>
      </xdr:nvSpPr>
      <xdr:spPr>
        <a:xfrm>
          <a:off x="3746500" y="63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96937</xdr:rowOff>
    </xdr:from>
    <xdr:ext cx="534377" cy="259045"/>
    <xdr:sp macro="" textlink="">
      <xdr:nvSpPr>
        <xdr:cNvPr id="82" name="テキスト ボックス 81"/>
        <xdr:cNvSpPr txBox="1"/>
      </xdr:nvSpPr>
      <xdr:spPr>
        <a:xfrm>
          <a:off x="3530111" y="60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4375</xdr:rowOff>
    </xdr:from>
    <xdr:to>
      <xdr:col>15</xdr:col>
      <xdr:colOff>101600</xdr:colOff>
      <xdr:row>37</xdr:row>
      <xdr:rowOff>105975</xdr:rowOff>
    </xdr:to>
    <xdr:sp macro="" textlink="">
      <xdr:nvSpPr>
        <xdr:cNvPr id="83" name="楕円 82"/>
        <xdr:cNvSpPr/>
      </xdr:nvSpPr>
      <xdr:spPr>
        <a:xfrm>
          <a:off x="2857500" y="63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97102</xdr:rowOff>
    </xdr:from>
    <xdr:ext cx="534377" cy="259045"/>
    <xdr:sp macro="" textlink="">
      <xdr:nvSpPr>
        <xdr:cNvPr id="84" name="テキスト ボックス 83"/>
        <xdr:cNvSpPr txBox="1"/>
      </xdr:nvSpPr>
      <xdr:spPr>
        <a:xfrm>
          <a:off x="2641111" y="644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394</xdr:rowOff>
    </xdr:from>
    <xdr:to>
      <xdr:col>10</xdr:col>
      <xdr:colOff>165100</xdr:colOff>
      <xdr:row>37</xdr:row>
      <xdr:rowOff>101994</xdr:rowOff>
    </xdr:to>
    <xdr:sp macro="" textlink="">
      <xdr:nvSpPr>
        <xdr:cNvPr id="85" name="楕円 84"/>
        <xdr:cNvSpPr/>
      </xdr:nvSpPr>
      <xdr:spPr>
        <a:xfrm>
          <a:off x="1968500" y="6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118521</xdr:rowOff>
    </xdr:from>
    <xdr:ext cx="534377" cy="259045"/>
    <xdr:sp macro="" textlink="">
      <xdr:nvSpPr>
        <xdr:cNvPr id="86" name="テキスト ボックス 85"/>
        <xdr:cNvSpPr txBox="1"/>
      </xdr:nvSpPr>
      <xdr:spPr>
        <a:xfrm>
          <a:off x="1752111" y="61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413</xdr:rowOff>
    </xdr:from>
    <xdr:to>
      <xdr:col>6</xdr:col>
      <xdr:colOff>38100</xdr:colOff>
      <xdr:row>37</xdr:row>
      <xdr:rowOff>102013</xdr:rowOff>
    </xdr:to>
    <xdr:sp macro="" textlink="">
      <xdr:nvSpPr>
        <xdr:cNvPr id="87" name="楕円 86"/>
        <xdr:cNvSpPr/>
      </xdr:nvSpPr>
      <xdr:spPr>
        <a:xfrm>
          <a:off x="1079500" y="63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93140</xdr:rowOff>
    </xdr:from>
    <xdr:ext cx="534377" cy="259045"/>
    <xdr:sp macro="" textlink="">
      <xdr:nvSpPr>
        <xdr:cNvPr id="88" name="テキスト ボックス 87"/>
        <xdr:cNvSpPr txBox="1"/>
      </xdr:nvSpPr>
      <xdr:spPr>
        <a:xfrm>
          <a:off x="863111" y="6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75916</xdr:rowOff>
    </xdr:from>
    <xdr:to>
      <xdr:col>24</xdr:col>
      <xdr:colOff>63500</xdr:colOff>
      <xdr:row>58</xdr:row>
      <xdr:rowOff>84527</xdr:rowOff>
    </xdr:to>
    <xdr:cxnSp macro="">
      <xdr:nvCxnSpPr>
        <xdr:cNvPr id="117" name="直線コネクタ 116"/>
        <xdr:cNvCxnSpPr/>
      </xdr:nvCxnSpPr>
      <xdr:spPr>
        <a:xfrm>
          <a:off x="3797300" y="10020016"/>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75916</xdr:rowOff>
    </xdr:from>
    <xdr:to>
      <xdr:col>19</xdr:col>
      <xdr:colOff>177800</xdr:colOff>
      <xdr:row>58</xdr:row>
      <xdr:rowOff>131304</xdr:rowOff>
    </xdr:to>
    <xdr:cxnSp macro="">
      <xdr:nvCxnSpPr>
        <xdr:cNvPr id="120" name="直線コネクタ 119"/>
        <xdr:cNvCxnSpPr/>
      </xdr:nvCxnSpPr>
      <xdr:spPr>
        <a:xfrm flipV="1">
          <a:off x="2908300" y="10020016"/>
          <a:ext cx="889000" cy="5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115460</xdr:rowOff>
    </xdr:from>
    <xdr:to>
      <xdr:col>15</xdr:col>
      <xdr:colOff>50800</xdr:colOff>
      <xdr:row>58</xdr:row>
      <xdr:rowOff>131304</xdr:rowOff>
    </xdr:to>
    <xdr:cxnSp macro="">
      <xdr:nvCxnSpPr>
        <xdr:cNvPr id="123" name="直線コネクタ 122"/>
        <xdr:cNvCxnSpPr/>
      </xdr:nvCxnSpPr>
      <xdr:spPr>
        <a:xfrm>
          <a:off x="2019300" y="10059560"/>
          <a:ext cx="889000" cy="1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115460</xdr:rowOff>
    </xdr:from>
    <xdr:to>
      <xdr:col>10</xdr:col>
      <xdr:colOff>114300</xdr:colOff>
      <xdr:row>58</xdr:row>
      <xdr:rowOff>126140</xdr:rowOff>
    </xdr:to>
    <xdr:cxnSp macro="">
      <xdr:nvCxnSpPr>
        <xdr:cNvPr id="126" name="直線コネクタ 125"/>
        <xdr:cNvCxnSpPr/>
      </xdr:nvCxnSpPr>
      <xdr:spPr>
        <a:xfrm flipV="1">
          <a:off x="1130300" y="10059560"/>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33727</xdr:rowOff>
    </xdr:from>
    <xdr:to>
      <xdr:col>24</xdr:col>
      <xdr:colOff>114300</xdr:colOff>
      <xdr:row>58</xdr:row>
      <xdr:rowOff>135327</xdr:rowOff>
    </xdr:to>
    <xdr:sp macro="" textlink="">
      <xdr:nvSpPr>
        <xdr:cNvPr id="136" name="楕円 135"/>
        <xdr:cNvSpPr/>
      </xdr:nvSpPr>
      <xdr:spPr>
        <a:xfrm>
          <a:off x="4584700" y="9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164554</xdr:rowOff>
    </xdr:from>
    <xdr:ext cx="599010" cy="259045"/>
    <xdr:sp macro="" textlink="">
      <xdr:nvSpPr>
        <xdr:cNvPr id="137" name="総務費該当値テキスト"/>
        <xdr:cNvSpPr txBox="1"/>
      </xdr:nvSpPr>
      <xdr:spPr>
        <a:xfrm>
          <a:off x="4686300" y="976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25116</xdr:rowOff>
    </xdr:from>
    <xdr:to>
      <xdr:col>20</xdr:col>
      <xdr:colOff>38100</xdr:colOff>
      <xdr:row>58</xdr:row>
      <xdr:rowOff>126716</xdr:rowOff>
    </xdr:to>
    <xdr:sp macro="" textlink="">
      <xdr:nvSpPr>
        <xdr:cNvPr id="138" name="楕円 137"/>
        <xdr:cNvSpPr/>
      </xdr:nvSpPr>
      <xdr:spPr>
        <a:xfrm>
          <a:off x="3746500" y="99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143243</xdr:rowOff>
    </xdr:from>
    <xdr:ext cx="599010" cy="259045"/>
    <xdr:sp macro="" textlink="">
      <xdr:nvSpPr>
        <xdr:cNvPr id="139" name="テキスト ボックス 138"/>
        <xdr:cNvSpPr txBox="1"/>
      </xdr:nvSpPr>
      <xdr:spPr>
        <a:xfrm>
          <a:off x="3497795" y="974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80504</xdr:rowOff>
    </xdr:from>
    <xdr:to>
      <xdr:col>15</xdr:col>
      <xdr:colOff>101600</xdr:colOff>
      <xdr:row>59</xdr:row>
      <xdr:rowOff>10654</xdr:rowOff>
    </xdr:to>
    <xdr:sp macro="" textlink="">
      <xdr:nvSpPr>
        <xdr:cNvPr id="140" name="楕円 139"/>
        <xdr:cNvSpPr/>
      </xdr:nvSpPr>
      <xdr:spPr>
        <a:xfrm>
          <a:off x="2857500" y="100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1781</xdr:rowOff>
    </xdr:from>
    <xdr:ext cx="599010" cy="259045"/>
    <xdr:sp macro="" textlink="">
      <xdr:nvSpPr>
        <xdr:cNvPr id="141" name="テキスト ボックス 140"/>
        <xdr:cNvSpPr txBox="1"/>
      </xdr:nvSpPr>
      <xdr:spPr>
        <a:xfrm>
          <a:off x="2608795" y="1011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64660</xdr:rowOff>
    </xdr:from>
    <xdr:to>
      <xdr:col>10</xdr:col>
      <xdr:colOff>165100</xdr:colOff>
      <xdr:row>58</xdr:row>
      <xdr:rowOff>166260</xdr:rowOff>
    </xdr:to>
    <xdr:sp macro="" textlink="">
      <xdr:nvSpPr>
        <xdr:cNvPr id="142" name="楕円 141"/>
        <xdr:cNvSpPr/>
      </xdr:nvSpPr>
      <xdr:spPr>
        <a:xfrm>
          <a:off x="1968500" y="100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157387</xdr:rowOff>
    </xdr:from>
    <xdr:ext cx="599010" cy="259045"/>
    <xdr:sp macro="" textlink="">
      <xdr:nvSpPr>
        <xdr:cNvPr id="143" name="テキスト ボックス 142"/>
        <xdr:cNvSpPr txBox="1"/>
      </xdr:nvSpPr>
      <xdr:spPr>
        <a:xfrm>
          <a:off x="1719795" y="1010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75340</xdr:rowOff>
    </xdr:from>
    <xdr:to>
      <xdr:col>6</xdr:col>
      <xdr:colOff>38100</xdr:colOff>
      <xdr:row>59</xdr:row>
      <xdr:rowOff>5490</xdr:rowOff>
    </xdr:to>
    <xdr:sp macro="" textlink="">
      <xdr:nvSpPr>
        <xdr:cNvPr id="144" name="楕円 143"/>
        <xdr:cNvSpPr/>
      </xdr:nvSpPr>
      <xdr:spPr>
        <a:xfrm>
          <a:off x="1079500" y="100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168067</xdr:rowOff>
    </xdr:from>
    <xdr:ext cx="599010" cy="259045"/>
    <xdr:sp macro="" textlink="">
      <xdr:nvSpPr>
        <xdr:cNvPr id="145" name="テキスト ボックス 144"/>
        <xdr:cNvSpPr txBox="1"/>
      </xdr:nvSpPr>
      <xdr:spPr>
        <a:xfrm>
          <a:off x="830795" y="1011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43428</xdr:rowOff>
    </xdr:from>
    <xdr:to>
      <xdr:col>24</xdr:col>
      <xdr:colOff>63500</xdr:colOff>
      <xdr:row>77</xdr:row>
      <xdr:rowOff>43714</xdr:rowOff>
    </xdr:to>
    <xdr:cxnSp macro="">
      <xdr:nvCxnSpPr>
        <xdr:cNvPr id="176" name="直線コネクタ 175"/>
        <xdr:cNvCxnSpPr/>
      </xdr:nvCxnSpPr>
      <xdr:spPr>
        <a:xfrm>
          <a:off x="3797300" y="13245078"/>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43428</xdr:rowOff>
    </xdr:from>
    <xdr:to>
      <xdr:col>19</xdr:col>
      <xdr:colOff>177800</xdr:colOff>
      <xdr:row>77</xdr:row>
      <xdr:rowOff>50183</xdr:rowOff>
    </xdr:to>
    <xdr:cxnSp macro="">
      <xdr:nvCxnSpPr>
        <xdr:cNvPr id="179" name="直線コネクタ 178"/>
        <xdr:cNvCxnSpPr/>
      </xdr:nvCxnSpPr>
      <xdr:spPr>
        <a:xfrm flipV="1">
          <a:off x="2908300" y="13245078"/>
          <a:ext cx="889000" cy="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29052</xdr:rowOff>
    </xdr:from>
    <xdr:to>
      <xdr:col>15</xdr:col>
      <xdr:colOff>50800</xdr:colOff>
      <xdr:row>77</xdr:row>
      <xdr:rowOff>50183</xdr:rowOff>
    </xdr:to>
    <xdr:cxnSp macro="">
      <xdr:nvCxnSpPr>
        <xdr:cNvPr id="182" name="直線コネクタ 181"/>
        <xdr:cNvCxnSpPr/>
      </xdr:nvCxnSpPr>
      <xdr:spPr>
        <a:xfrm>
          <a:off x="2019300" y="13230702"/>
          <a:ext cx="8890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29052</xdr:rowOff>
    </xdr:from>
    <xdr:to>
      <xdr:col>10</xdr:col>
      <xdr:colOff>114300</xdr:colOff>
      <xdr:row>77</xdr:row>
      <xdr:rowOff>50681</xdr:rowOff>
    </xdr:to>
    <xdr:cxnSp macro="">
      <xdr:nvCxnSpPr>
        <xdr:cNvPr id="185" name="直線コネクタ 184"/>
        <xdr:cNvCxnSpPr/>
      </xdr:nvCxnSpPr>
      <xdr:spPr>
        <a:xfrm flipV="1">
          <a:off x="1130300" y="13230702"/>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145012</xdr:rowOff>
    </xdr:from>
    <xdr:ext cx="599010" cy="259045"/>
    <xdr:sp macro="" textlink="">
      <xdr:nvSpPr>
        <xdr:cNvPr id="189" name="テキスト ボックス 188"/>
        <xdr:cNvSpPr txBox="1"/>
      </xdr:nvSpPr>
      <xdr:spPr>
        <a:xfrm>
          <a:off x="830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164364</xdr:rowOff>
    </xdr:from>
    <xdr:to>
      <xdr:col>24</xdr:col>
      <xdr:colOff>114300</xdr:colOff>
      <xdr:row>77</xdr:row>
      <xdr:rowOff>94514</xdr:rowOff>
    </xdr:to>
    <xdr:sp macro="" textlink="">
      <xdr:nvSpPr>
        <xdr:cNvPr id="195" name="楕円 194"/>
        <xdr:cNvSpPr/>
      </xdr:nvSpPr>
      <xdr:spPr>
        <a:xfrm>
          <a:off x="4584700" y="131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15791</xdr:rowOff>
    </xdr:from>
    <xdr:ext cx="599010" cy="259045"/>
    <xdr:sp macro="" textlink="">
      <xdr:nvSpPr>
        <xdr:cNvPr id="196" name="民生費該当値テキスト"/>
        <xdr:cNvSpPr txBox="1"/>
      </xdr:nvSpPr>
      <xdr:spPr>
        <a:xfrm>
          <a:off x="4686300" y="1304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164078</xdr:rowOff>
    </xdr:from>
    <xdr:to>
      <xdr:col>20</xdr:col>
      <xdr:colOff>38100</xdr:colOff>
      <xdr:row>77</xdr:row>
      <xdr:rowOff>94228</xdr:rowOff>
    </xdr:to>
    <xdr:sp macro="" textlink="">
      <xdr:nvSpPr>
        <xdr:cNvPr id="197" name="楕円 196"/>
        <xdr:cNvSpPr/>
      </xdr:nvSpPr>
      <xdr:spPr>
        <a:xfrm>
          <a:off x="3746500" y="131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110755</xdr:rowOff>
    </xdr:from>
    <xdr:ext cx="599010" cy="259045"/>
    <xdr:sp macro="" textlink="">
      <xdr:nvSpPr>
        <xdr:cNvPr id="198" name="テキスト ボックス 197"/>
        <xdr:cNvSpPr txBox="1"/>
      </xdr:nvSpPr>
      <xdr:spPr>
        <a:xfrm>
          <a:off x="3497795" y="1296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170833</xdr:rowOff>
    </xdr:from>
    <xdr:to>
      <xdr:col>15</xdr:col>
      <xdr:colOff>101600</xdr:colOff>
      <xdr:row>77</xdr:row>
      <xdr:rowOff>100983</xdr:rowOff>
    </xdr:to>
    <xdr:sp macro="" textlink="">
      <xdr:nvSpPr>
        <xdr:cNvPr id="199" name="楕円 198"/>
        <xdr:cNvSpPr/>
      </xdr:nvSpPr>
      <xdr:spPr>
        <a:xfrm>
          <a:off x="2857500" y="132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117510</xdr:rowOff>
    </xdr:from>
    <xdr:ext cx="599010" cy="259045"/>
    <xdr:sp macro="" textlink="">
      <xdr:nvSpPr>
        <xdr:cNvPr id="200" name="テキスト ボックス 199"/>
        <xdr:cNvSpPr txBox="1"/>
      </xdr:nvSpPr>
      <xdr:spPr>
        <a:xfrm>
          <a:off x="2608795" y="129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149702</xdr:rowOff>
    </xdr:from>
    <xdr:to>
      <xdr:col>10</xdr:col>
      <xdr:colOff>165100</xdr:colOff>
      <xdr:row>77</xdr:row>
      <xdr:rowOff>79852</xdr:rowOff>
    </xdr:to>
    <xdr:sp macro="" textlink="">
      <xdr:nvSpPr>
        <xdr:cNvPr id="201" name="楕円 200"/>
        <xdr:cNvSpPr/>
      </xdr:nvSpPr>
      <xdr:spPr>
        <a:xfrm>
          <a:off x="1968500" y="1317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96379</xdr:rowOff>
    </xdr:from>
    <xdr:ext cx="599010" cy="259045"/>
    <xdr:sp macro="" textlink="">
      <xdr:nvSpPr>
        <xdr:cNvPr id="202" name="テキスト ボックス 201"/>
        <xdr:cNvSpPr txBox="1"/>
      </xdr:nvSpPr>
      <xdr:spPr>
        <a:xfrm>
          <a:off x="1719795" y="1295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171331</xdr:rowOff>
    </xdr:from>
    <xdr:to>
      <xdr:col>6</xdr:col>
      <xdr:colOff>38100</xdr:colOff>
      <xdr:row>77</xdr:row>
      <xdr:rowOff>101481</xdr:rowOff>
    </xdr:to>
    <xdr:sp macro="" textlink="">
      <xdr:nvSpPr>
        <xdr:cNvPr id="203" name="楕円 202"/>
        <xdr:cNvSpPr/>
      </xdr:nvSpPr>
      <xdr:spPr>
        <a:xfrm>
          <a:off x="1079500" y="132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118008</xdr:rowOff>
    </xdr:from>
    <xdr:ext cx="599010" cy="259045"/>
    <xdr:sp macro="" textlink="">
      <xdr:nvSpPr>
        <xdr:cNvPr id="204" name="テキスト ボックス 203"/>
        <xdr:cNvSpPr txBox="1"/>
      </xdr:nvSpPr>
      <xdr:spPr>
        <a:xfrm>
          <a:off x="830795" y="1297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9914</xdr:rowOff>
    </xdr:from>
    <xdr:to>
      <xdr:col>24</xdr:col>
      <xdr:colOff>63500</xdr:colOff>
      <xdr:row>95</xdr:row>
      <xdr:rowOff>47411</xdr:rowOff>
    </xdr:to>
    <xdr:cxnSp macro="">
      <xdr:nvCxnSpPr>
        <xdr:cNvPr id="235" name="直線コネクタ 234"/>
        <xdr:cNvCxnSpPr/>
      </xdr:nvCxnSpPr>
      <xdr:spPr>
        <a:xfrm>
          <a:off x="3797300" y="16297664"/>
          <a:ext cx="838200" cy="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869</xdr:rowOff>
    </xdr:from>
    <xdr:ext cx="599010" cy="259045"/>
    <xdr:sp macro="" textlink="">
      <xdr:nvSpPr>
        <xdr:cNvPr id="236" name="衛生費平均値テキスト"/>
        <xdr:cNvSpPr txBox="1"/>
      </xdr:nvSpPr>
      <xdr:spPr>
        <a:xfrm>
          <a:off x="4686300" y="16631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9914</xdr:rowOff>
    </xdr:from>
    <xdr:to>
      <xdr:col>19</xdr:col>
      <xdr:colOff>177800</xdr:colOff>
      <xdr:row>95</xdr:row>
      <xdr:rowOff>52434</xdr:rowOff>
    </xdr:to>
    <xdr:cxnSp macro="">
      <xdr:nvCxnSpPr>
        <xdr:cNvPr id="238" name="直線コネクタ 237"/>
        <xdr:cNvCxnSpPr/>
      </xdr:nvCxnSpPr>
      <xdr:spPr>
        <a:xfrm flipV="1">
          <a:off x="2908300" y="16297664"/>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1364</xdr:rowOff>
    </xdr:from>
    <xdr:to>
      <xdr:col>15</xdr:col>
      <xdr:colOff>50800</xdr:colOff>
      <xdr:row>95</xdr:row>
      <xdr:rowOff>52434</xdr:rowOff>
    </xdr:to>
    <xdr:cxnSp macro="">
      <xdr:nvCxnSpPr>
        <xdr:cNvPr id="241" name="直線コネクタ 240"/>
        <xdr:cNvCxnSpPr/>
      </xdr:nvCxnSpPr>
      <xdr:spPr>
        <a:xfrm>
          <a:off x="2019300" y="16117664"/>
          <a:ext cx="889000" cy="22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119987</xdr:rowOff>
    </xdr:from>
    <xdr:ext cx="599010" cy="259045"/>
    <xdr:sp macro="" textlink="">
      <xdr:nvSpPr>
        <xdr:cNvPr id="243" name="テキスト ボックス 242"/>
        <xdr:cNvSpPr txBox="1"/>
      </xdr:nvSpPr>
      <xdr:spPr>
        <a:xfrm>
          <a:off x="2608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2491</xdr:rowOff>
    </xdr:from>
    <xdr:to>
      <xdr:col>10</xdr:col>
      <xdr:colOff>114300</xdr:colOff>
      <xdr:row>94</xdr:row>
      <xdr:rowOff>1364</xdr:rowOff>
    </xdr:to>
    <xdr:cxnSp macro="">
      <xdr:nvCxnSpPr>
        <xdr:cNvPr id="244" name="直線コネクタ 243"/>
        <xdr:cNvCxnSpPr/>
      </xdr:nvCxnSpPr>
      <xdr:spPr>
        <a:xfrm>
          <a:off x="1130300" y="15947341"/>
          <a:ext cx="889000" cy="17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149257</xdr:rowOff>
    </xdr:from>
    <xdr:ext cx="599010" cy="259045"/>
    <xdr:sp macro="" textlink="">
      <xdr:nvSpPr>
        <xdr:cNvPr id="248" name="テキスト ボックス 247"/>
        <xdr:cNvSpPr txBox="1"/>
      </xdr:nvSpPr>
      <xdr:spPr>
        <a:xfrm>
          <a:off x="830795" y="167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168061</xdr:rowOff>
    </xdr:from>
    <xdr:to>
      <xdr:col>24</xdr:col>
      <xdr:colOff>114300</xdr:colOff>
      <xdr:row>95</xdr:row>
      <xdr:rowOff>98211</xdr:rowOff>
    </xdr:to>
    <xdr:sp macro="" textlink="">
      <xdr:nvSpPr>
        <xdr:cNvPr id="254" name="楕円 253"/>
        <xdr:cNvSpPr/>
      </xdr:nvSpPr>
      <xdr:spPr>
        <a:xfrm>
          <a:off x="4584700" y="162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19488</xdr:rowOff>
    </xdr:from>
    <xdr:ext cx="599010" cy="259045"/>
    <xdr:sp macro="" textlink="">
      <xdr:nvSpPr>
        <xdr:cNvPr id="255" name="衛生費該当値テキスト"/>
        <xdr:cNvSpPr txBox="1"/>
      </xdr:nvSpPr>
      <xdr:spPr>
        <a:xfrm>
          <a:off x="4686300" y="1613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130564</xdr:rowOff>
    </xdr:from>
    <xdr:to>
      <xdr:col>20</xdr:col>
      <xdr:colOff>38100</xdr:colOff>
      <xdr:row>95</xdr:row>
      <xdr:rowOff>60714</xdr:rowOff>
    </xdr:to>
    <xdr:sp macro="" textlink="">
      <xdr:nvSpPr>
        <xdr:cNvPr id="256" name="楕円 255"/>
        <xdr:cNvSpPr/>
      </xdr:nvSpPr>
      <xdr:spPr>
        <a:xfrm>
          <a:off x="3746500" y="162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77241</xdr:rowOff>
    </xdr:from>
    <xdr:ext cx="599010" cy="259045"/>
    <xdr:sp macro="" textlink="">
      <xdr:nvSpPr>
        <xdr:cNvPr id="257" name="テキスト ボックス 256"/>
        <xdr:cNvSpPr txBox="1"/>
      </xdr:nvSpPr>
      <xdr:spPr>
        <a:xfrm>
          <a:off x="3497795" y="1602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1634</xdr:rowOff>
    </xdr:from>
    <xdr:to>
      <xdr:col>15</xdr:col>
      <xdr:colOff>101600</xdr:colOff>
      <xdr:row>95</xdr:row>
      <xdr:rowOff>103234</xdr:rowOff>
    </xdr:to>
    <xdr:sp macro="" textlink="">
      <xdr:nvSpPr>
        <xdr:cNvPr id="258" name="楕円 257"/>
        <xdr:cNvSpPr/>
      </xdr:nvSpPr>
      <xdr:spPr>
        <a:xfrm>
          <a:off x="2857500" y="16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119761</xdr:rowOff>
    </xdr:from>
    <xdr:ext cx="599010" cy="259045"/>
    <xdr:sp macro="" textlink="">
      <xdr:nvSpPr>
        <xdr:cNvPr id="259" name="テキスト ボックス 258"/>
        <xdr:cNvSpPr txBox="1"/>
      </xdr:nvSpPr>
      <xdr:spPr>
        <a:xfrm>
          <a:off x="2608795" y="160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122014</xdr:rowOff>
    </xdr:from>
    <xdr:to>
      <xdr:col>10</xdr:col>
      <xdr:colOff>165100</xdr:colOff>
      <xdr:row>94</xdr:row>
      <xdr:rowOff>52164</xdr:rowOff>
    </xdr:to>
    <xdr:sp macro="" textlink="">
      <xdr:nvSpPr>
        <xdr:cNvPr id="260" name="楕円 259"/>
        <xdr:cNvSpPr/>
      </xdr:nvSpPr>
      <xdr:spPr>
        <a:xfrm>
          <a:off x="1968500" y="160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68691</xdr:rowOff>
    </xdr:from>
    <xdr:ext cx="599010" cy="259045"/>
    <xdr:sp macro="" textlink="">
      <xdr:nvSpPr>
        <xdr:cNvPr id="261" name="テキスト ボックス 260"/>
        <xdr:cNvSpPr txBox="1"/>
      </xdr:nvSpPr>
      <xdr:spPr>
        <a:xfrm>
          <a:off x="1719795" y="1584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123141</xdr:rowOff>
    </xdr:from>
    <xdr:to>
      <xdr:col>6</xdr:col>
      <xdr:colOff>38100</xdr:colOff>
      <xdr:row>93</xdr:row>
      <xdr:rowOff>53291</xdr:rowOff>
    </xdr:to>
    <xdr:sp macro="" textlink="">
      <xdr:nvSpPr>
        <xdr:cNvPr id="262" name="楕円 261"/>
        <xdr:cNvSpPr/>
      </xdr:nvSpPr>
      <xdr:spPr>
        <a:xfrm>
          <a:off x="1079500" y="158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69818</xdr:rowOff>
    </xdr:from>
    <xdr:ext cx="599010" cy="259045"/>
    <xdr:sp macro="" textlink="">
      <xdr:nvSpPr>
        <xdr:cNvPr id="263" name="テキスト ボックス 262"/>
        <xdr:cNvSpPr txBox="1"/>
      </xdr:nvSpPr>
      <xdr:spPr>
        <a:xfrm>
          <a:off x="830795" y="156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69365</xdr:rowOff>
    </xdr:from>
    <xdr:to>
      <xdr:col>55</xdr:col>
      <xdr:colOff>0</xdr:colOff>
      <xdr:row>58</xdr:row>
      <xdr:rowOff>118308</xdr:rowOff>
    </xdr:to>
    <xdr:cxnSp macro="">
      <xdr:nvCxnSpPr>
        <xdr:cNvPr id="349" name="直線コネクタ 348"/>
        <xdr:cNvCxnSpPr/>
      </xdr:nvCxnSpPr>
      <xdr:spPr>
        <a:xfrm flipV="1">
          <a:off x="9639300" y="10013465"/>
          <a:ext cx="8382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77765</xdr:rowOff>
    </xdr:from>
    <xdr:to>
      <xdr:col>50</xdr:col>
      <xdr:colOff>114300</xdr:colOff>
      <xdr:row>58</xdr:row>
      <xdr:rowOff>118308</xdr:rowOff>
    </xdr:to>
    <xdr:cxnSp macro="">
      <xdr:nvCxnSpPr>
        <xdr:cNvPr id="352" name="直線コネクタ 351"/>
        <xdr:cNvCxnSpPr/>
      </xdr:nvCxnSpPr>
      <xdr:spPr>
        <a:xfrm>
          <a:off x="8750300" y="10021865"/>
          <a:ext cx="889000" cy="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77765</xdr:rowOff>
    </xdr:from>
    <xdr:to>
      <xdr:col>45</xdr:col>
      <xdr:colOff>177800</xdr:colOff>
      <xdr:row>58</xdr:row>
      <xdr:rowOff>83162</xdr:rowOff>
    </xdr:to>
    <xdr:cxnSp macro="">
      <xdr:nvCxnSpPr>
        <xdr:cNvPr id="355" name="直線コネクタ 354"/>
        <xdr:cNvCxnSpPr/>
      </xdr:nvCxnSpPr>
      <xdr:spPr>
        <a:xfrm flipV="1">
          <a:off x="7861300" y="10021865"/>
          <a:ext cx="889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83162</xdr:rowOff>
    </xdr:from>
    <xdr:to>
      <xdr:col>41</xdr:col>
      <xdr:colOff>50800</xdr:colOff>
      <xdr:row>58</xdr:row>
      <xdr:rowOff>95248</xdr:rowOff>
    </xdr:to>
    <xdr:cxnSp macro="">
      <xdr:nvCxnSpPr>
        <xdr:cNvPr id="358" name="直線コネクタ 357"/>
        <xdr:cNvCxnSpPr/>
      </xdr:nvCxnSpPr>
      <xdr:spPr>
        <a:xfrm flipV="1">
          <a:off x="6972300" y="10027262"/>
          <a:ext cx="889000" cy="1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18565</xdr:rowOff>
    </xdr:from>
    <xdr:to>
      <xdr:col>55</xdr:col>
      <xdr:colOff>50800</xdr:colOff>
      <xdr:row>58</xdr:row>
      <xdr:rowOff>120165</xdr:rowOff>
    </xdr:to>
    <xdr:sp macro="" textlink="">
      <xdr:nvSpPr>
        <xdr:cNvPr id="368" name="楕円 367"/>
        <xdr:cNvSpPr/>
      </xdr:nvSpPr>
      <xdr:spPr>
        <a:xfrm>
          <a:off x="10426700" y="99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115107</xdr:rowOff>
    </xdr:from>
    <xdr:ext cx="599010" cy="259045"/>
    <xdr:sp macro="" textlink="">
      <xdr:nvSpPr>
        <xdr:cNvPr id="369" name="農林水産業費該当値テキスト"/>
        <xdr:cNvSpPr txBox="1"/>
      </xdr:nvSpPr>
      <xdr:spPr>
        <a:xfrm>
          <a:off x="10528300" y="988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67508</xdr:rowOff>
    </xdr:from>
    <xdr:to>
      <xdr:col>50</xdr:col>
      <xdr:colOff>165100</xdr:colOff>
      <xdr:row>58</xdr:row>
      <xdr:rowOff>169108</xdr:rowOff>
    </xdr:to>
    <xdr:sp macro="" textlink="">
      <xdr:nvSpPr>
        <xdr:cNvPr id="370" name="楕円 369"/>
        <xdr:cNvSpPr/>
      </xdr:nvSpPr>
      <xdr:spPr>
        <a:xfrm>
          <a:off x="9588500" y="100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160235</xdr:rowOff>
    </xdr:from>
    <xdr:ext cx="534377" cy="259045"/>
    <xdr:sp macro="" textlink="">
      <xdr:nvSpPr>
        <xdr:cNvPr id="371" name="テキスト ボックス 370"/>
        <xdr:cNvSpPr txBox="1"/>
      </xdr:nvSpPr>
      <xdr:spPr>
        <a:xfrm>
          <a:off x="9372111" y="101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26965</xdr:rowOff>
    </xdr:from>
    <xdr:to>
      <xdr:col>46</xdr:col>
      <xdr:colOff>38100</xdr:colOff>
      <xdr:row>58</xdr:row>
      <xdr:rowOff>128565</xdr:rowOff>
    </xdr:to>
    <xdr:sp macro="" textlink="">
      <xdr:nvSpPr>
        <xdr:cNvPr id="372" name="楕円 371"/>
        <xdr:cNvSpPr/>
      </xdr:nvSpPr>
      <xdr:spPr>
        <a:xfrm>
          <a:off x="8699500" y="997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119692</xdr:rowOff>
    </xdr:from>
    <xdr:ext cx="599010" cy="259045"/>
    <xdr:sp macro="" textlink="">
      <xdr:nvSpPr>
        <xdr:cNvPr id="373" name="テキスト ボックス 372"/>
        <xdr:cNvSpPr txBox="1"/>
      </xdr:nvSpPr>
      <xdr:spPr>
        <a:xfrm>
          <a:off x="8450795" y="1006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32362</xdr:rowOff>
    </xdr:from>
    <xdr:to>
      <xdr:col>41</xdr:col>
      <xdr:colOff>101600</xdr:colOff>
      <xdr:row>58</xdr:row>
      <xdr:rowOff>133962</xdr:rowOff>
    </xdr:to>
    <xdr:sp macro="" textlink="">
      <xdr:nvSpPr>
        <xdr:cNvPr id="374" name="楕円 373"/>
        <xdr:cNvSpPr/>
      </xdr:nvSpPr>
      <xdr:spPr>
        <a:xfrm>
          <a:off x="7810500" y="997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125089</xdr:rowOff>
    </xdr:from>
    <xdr:ext cx="599010" cy="259045"/>
    <xdr:sp macro="" textlink="">
      <xdr:nvSpPr>
        <xdr:cNvPr id="375" name="テキスト ボックス 374"/>
        <xdr:cNvSpPr txBox="1"/>
      </xdr:nvSpPr>
      <xdr:spPr>
        <a:xfrm>
          <a:off x="7561795" y="1006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44448</xdr:rowOff>
    </xdr:from>
    <xdr:to>
      <xdr:col>36</xdr:col>
      <xdr:colOff>165100</xdr:colOff>
      <xdr:row>58</xdr:row>
      <xdr:rowOff>146048</xdr:rowOff>
    </xdr:to>
    <xdr:sp macro="" textlink="">
      <xdr:nvSpPr>
        <xdr:cNvPr id="376" name="楕円 375"/>
        <xdr:cNvSpPr/>
      </xdr:nvSpPr>
      <xdr:spPr>
        <a:xfrm>
          <a:off x="6921500" y="998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137175</xdr:rowOff>
    </xdr:from>
    <xdr:ext cx="534377" cy="259045"/>
    <xdr:sp macro="" textlink="">
      <xdr:nvSpPr>
        <xdr:cNvPr id="377" name="テキスト ボックス 376"/>
        <xdr:cNvSpPr txBox="1"/>
      </xdr:nvSpPr>
      <xdr:spPr>
        <a:xfrm>
          <a:off x="6705111" y="100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31305</xdr:rowOff>
    </xdr:from>
    <xdr:to>
      <xdr:col>55</xdr:col>
      <xdr:colOff>0</xdr:colOff>
      <xdr:row>78</xdr:row>
      <xdr:rowOff>56048</xdr:rowOff>
    </xdr:to>
    <xdr:cxnSp macro="">
      <xdr:nvCxnSpPr>
        <xdr:cNvPr id="406" name="直線コネクタ 405"/>
        <xdr:cNvCxnSpPr/>
      </xdr:nvCxnSpPr>
      <xdr:spPr>
        <a:xfrm>
          <a:off x="9639300" y="13404405"/>
          <a:ext cx="8382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31305</xdr:rowOff>
    </xdr:from>
    <xdr:to>
      <xdr:col>50</xdr:col>
      <xdr:colOff>114300</xdr:colOff>
      <xdr:row>78</xdr:row>
      <xdr:rowOff>57125</xdr:rowOff>
    </xdr:to>
    <xdr:cxnSp macro="">
      <xdr:nvCxnSpPr>
        <xdr:cNvPr id="409" name="直線コネクタ 408"/>
        <xdr:cNvCxnSpPr/>
      </xdr:nvCxnSpPr>
      <xdr:spPr>
        <a:xfrm flipV="1">
          <a:off x="8750300" y="13404405"/>
          <a:ext cx="8890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20211</xdr:rowOff>
    </xdr:from>
    <xdr:to>
      <xdr:col>45</xdr:col>
      <xdr:colOff>177800</xdr:colOff>
      <xdr:row>78</xdr:row>
      <xdr:rowOff>57125</xdr:rowOff>
    </xdr:to>
    <xdr:cxnSp macro="">
      <xdr:nvCxnSpPr>
        <xdr:cNvPr id="412" name="直線コネクタ 411"/>
        <xdr:cNvCxnSpPr/>
      </xdr:nvCxnSpPr>
      <xdr:spPr>
        <a:xfrm>
          <a:off x="7861300" y="13393311"/>
          <a:ext cx="8890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1588</xdr:rowOff>
    </xdr:from>
    <xdr:to>
      <xdr:col>41</xdr:col>
      <xdr:colOff>50800</xdr:colOff>
      <xdr:row>78</xdr:row>
      <xdr:rowOff>20211</xdr:rowOff>
    </xdr:to>
    <xdr:cxnSp macro="">
      <xdr:nvCxnSpPr>
        <xdr:cNvPr id="415" name="直線コネクタ 414"/>
        <xdr:cNvCxnSpPr/>
      </xdr:nvCxnSpPr>
      <xdr:spPr>
        <a:xfrm>
          <a:off x="6972300" y="13374688"/>
          <a:ext cx="8890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74235</xdr:rowOff>
    </xdr:from>
    <xdr:ext cx="534377" cy="259045"/>
    <xdr:sp macro="" textlink="">
      <xdr:nvSpPr>
        <xdr:cNvPr id="419" name="テキスト ボックス 418"/>
        <xdr:cNvSpPr txBox="1"/>
      </xdr:nvSpPr>
      <xdr:spPr>
        <a:xfrm>
          <a:off x="6705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5248</xdr:rowOff>
    </xdr:from>
    <xdr:to>
      <xdr:col>55</xdr:col>
      <xdr:colOff>50800</xdr:colOff>
      <xdr:row>78</xdr:row>
      <xdr:rowOff>106848</xdr:rowOff>
    </xdr:to>
    <xdr:sp macro="" textlink="">
      <xdr:nvSpPr>
        <xdr:cNvPr id="425" name="楕円 424"/>
        <xdr:cNvSpPr/>
      </xdr:nvSpPr>
      <xdr:spPr>
        <a:xfrm>
          <a:off x="10426700" y="133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155125</xdr:rowOff>
    </xdr:from>
    <xdr:ext cx="534377" cy="259045"/>
    <xdr:sp macro="" textlink="">
      <xdr:nvSpPr>
        <xdr:cNvPr id="426" name="商工費該当値テキスト"/>
        <xdr:cNvSpPr txBox="1"/>
      </xdr:nvSpPr>
      <xdr:spPr>
        <a:xfrm>
          <a:off x="10528300" y="133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151955</xdr:rowOff>
    </xdr:from>
    <xdr:to>
      <xdr:col>50</xdr:col>
      <xdr:colOff>165100</xdr:colOff>
      <xdr:row>78</xdr:row>
      <xdr:rowOff>82105</xdr:rowOff>
    </xdr:to>
    <xdr:sp macro="" textlink="">
      <xdr:nvSpPr>
        <xdr:cNvPr id="427" name="楕円 426"/>
        <xdr:cNvSpPr/>
      </xdr:nvSpPr>
      <xdr:spPr>
        <a:xfrm>
          <a:off x="9588500" y="133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73232</xdr:rowOff>
    </xdr:from>
    <xdr:ext cx="534377" cy="259045"/>
    <xdr:sp macro="" textlink="">
      <xdr:nvSpPr>
        <xdr:cNvPr id="428" name="テキスト ボックス 427"/>
        <xdr:cNvSpPr txBox="1"/>
      </xdr:nvSpPr>
      <xdr:spPr>
        <a:xfrm>
          <a:off x="9372111" y="134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6325</xdr:rowOff>
    </xdr:from>
    <xdr:to>
      <xdr:col>46</xdr:col>
      <xdr:colOff>38100</xdr:colOff>
      <xdr:row>78</xdr:row>
      <xdr:rowOff>107925</xdr:rowOff>
    </xdr:to>
    <xdr:sp macro="" textlink="">
      <xdr:nvSpPr>
        <xdr:cNvPr id="429" name="楕円 428"/>
        <xdr:cNvSpPr/>
      </xdr:nvSpPr>
      <xdr:spPr>
        <a:xfrm>
          <a:off x="8699500" y="133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99052</xdr:rowOff>
    </xdr:from>
    <xdr:ext cx="534377" cy="259045"/>
    <xdr:sp macro="" textlink="">
      <xdr:nvSpPr>
        <xdr:cNvPr id="430" name="テキスト ボックス 429"/>
        <xdr:cNvSpPr txBox="1"/>
      </xdr:nvSpPr>
      <xdr:spPr>
        <a:xfrm>
          <a:off x="8483111" y="134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140861</xdr:rowOff>
    </xdr:from>
    <xdr:to>
      <xdr:col>41</xdr:col>
      <xdr:colOff>101600</xdr:colOff>
      <xdr:row>78</xdr:row>
      <xdr:rowOff>71011</xdr:rowOff>
    </xdr:to>
    <xdr:sp macro="" textlink="">
      <xdr:nvSpPr>
        <xdr:cNvPr id="431" name="楕円 430"/>
        <xdr:cNvSpPr/>
      </xdr:nvSpPr>
      <xdr:spPr>
        <a:xfrm>
          <a:off x="7810500" y="133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87538</xdr:rowOff>
    </xdr:from>
    <xdr:ext cx="534377" cy="259045"/>
    <xdr:sp macro="" textlink="">
      <xdr:nvSpPr>
        <xdr:cNvPr id="432" name="テキスト ボックス 431"/>
        <xdr:cNvSpPr txBox="1"/>
      </xdr:nvSpPr>
      <xdr:spPr>
        <a:xfrm>
          <a:off x="7594111" y="131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122238</xdr:rowOff>
    </xdr:from>
    <xdr:to>
      <xdr:col>36</xdr:col>
      <xdr:colOff>165100</xdr:colOff>
      <xdr:row>78</xdr:row>
      <xdr:rowOff>52388</xdr:rowOff>
    </xdr:to>
    <xdr:sp macro="" textlink="">
      <xdr:nvSpPr>
        <xdr:cNvPr id="433" name="楕円 432"/>
        <xdr:cNvSpPr/>
      </xdr:nvSpPr>
      <xdr:spPr>
        <a:xfrm>
          <a:off x="6921500" y="13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68915</xdr:rowOff>
    </xdr:from>
    <xdr:ext cx="534377" cy="259045"/>
    <xdr:sp macro="" textlink="">
      <xdr:nvSpPr>
        <xdr:cNvPr id="434" name="テキスト ボックス 433"/>
        <xdr:cNvSpPr txBox="1"/>
      </xdr:nvSpPr>
      <xdr:spPr>
        <a:xfrm>
          <a:off x="6705111" y="1309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113638</xdr:rowOff>
    </xdr:from>
    <xdr:to>
      <xdr:col>55</xdr:col>
      <xdr:colOff>0</xdr:colOff>
      <xdr:row>97</xdr:row>
      <xdr:rowOff>143097</xdr:rowOff>
    </xdr:to>
    <xdr:cxnSp macro="">
      <xdr:nvCxnSpPr>
        <xdr:cNvPr id="465" name="直線コネクタ 464"/>
        <xdr:cNvCxnSpPr/>
      </xdr:nvCxnSpPr>
      <xdr:spPr>
        <a:xfrm flipV="1">
          <a:off x="9639300" y="16744288"/>
          <a:ext cx="838200" cy="2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143097</xdr:rowOff>
    </xdr:from>
    <xdr:to>
      <xdr:col>50</xdr:col>
      <xdr:colOff>114300</xdr:colOff>
      <xdr:row>98</xdr:row>
      <xdr:rowOff>12595</xdr:rowOff>
    </xdr:to>
    <xdr:cxnSp macro="">
      <xdr:nvCxnSpPr>
        <xdr:cNvPr id="468" name="直線コネクタ 467"/>
        <xdr:cNvCxnSpPr/>
      </xdr:nvCxnSpPr>
      <xdr:spPr>
        <a:xfrm flipV="1">
          <a:off x="8750300" y="16773747"/>
          <a:ext cx="889000" cy="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12595</xdr:rowOff>
    </xdr:from>
    <xdr:to>
      <xdr:col>45</xdr:col>
      <xdr:colOff>177800</xdr:colOff>
      <xdr:row>98</xdr:row>
      <xdr:rowOff>50507</xdr:rowOff>
    </xdr:to>
    <xdr:cxnSp macro="">
      <xdr:nvCxnSpPr>
        <xdr:cNvPr id="471" name="直線コネクタ 470"/>
        <xdr:cNvCxnSpPr/>
      </xdr:nvCxnSpPr>
      <xdr:spPr>
        <a:xfrm flipV="1">
          <a:off x="7861300" y="16814695"/>
          <a:ext cx="889000" cy="3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49160</xdr:rowOff>
    </xdr:from>
    <xdr:to>
      <xdr:col>41</xdr:col>
      <xdr:colOff>50800</xdr:colOff>
      <xdr:row>98</xdr:row>
      <xdr:rowOff>50507</xdr:rowOff>
    </xdr:to>
    <xdr:cxnSp macro="">
      <xdr:nvCxnSpPr>
        <xdr:cNvPr id="474" name="直線コネクタ 473"/>
        <xdr:cNvCxnSpPr/>
      </xdr:nvCxnSpPr>
      <xdr:spPr>
        <a:xfrm>
          <a:off x="6972300" y="16851260"/>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92493</xdr:rowOff>
    </xdr:from>
    <xdr:ext cx="599010" cy="259045"/>
    <xdr:sp macro="" textlink="">
      <xdr:nvSpPr>
        <xdr:cNvPr id="478" name="テキスト ボックス 477"/>
        <xdr:cNvSpPr txBox="1"/>
      </xdr:nvSpPr>
      <xdr:spPr>
        <a:xfrm>
          <a:off x="6672795" y="168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62838</xdr:rowOff>
    </xdr:from>
    <xdr:to>
      <xdr:col>55</xdr:col>
      <xdr:colOff>50800</xdr:colOff>
      <xdr:row>97</xdr:row>
      <xdr:rowOff>164438</xdr:rowOff>
    </xdr:to>
    <xdr:sp macro="" textlink="">
      <xdr:nvSpPr>
        <xdr:cNvPr id="484" name="楕円 483"/>
        <xdr:cNvSpPr/>
      </xdr:nvSpPr>
      <xdr:spPr>
        <a:xfrm>
          <a:off x="10426700" y="166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85715</xdr:rowOff>
    </xdr:from>
    <xdr:ext cx="599010" cy="259045"/>
    <xdr:sp macro="" textlink="">
      <xdr:nvSpPr>
        <xdr:cNvPr id="485" name="土木費該当値テキスト"/>
        <xdr:cNvSpPr txBox="1"/>
      </xdr:nvSpPr>
      <xdr:spPr>
        <a:xfrm>
          <a:off x="10528300" y="1654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92297</xdr:rowOff>
    </xdr:from>
    <xdr:to>
      <xdr:col>50</xdr:col>
      <xdr:colOff>165100</xdr:colOff>
      <xdr:row>98</xdr:row>
      <xdr:rowOff>22447</xdr:rowOff>
    </xdr:to>
    <xdr:sp macro="" textlink="">
      <xdr:nvSpPr>
        <xdr:cNvPr id="486" name="楕円 485"/>
        <xdr:cNvSpPr/>
      </xdr:nvSpPr>
      <xdr:spPr>
        <a:xfrm>
          <a:off x="9588500" y="167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38974</xdr:rowOff>
    </xdr:from>
    <xdr:ext cx="599010" cy="259045"/>
    <xdr:sp macro="" textlink="">
      <xdr:nvSpPr>
        <xdr:cNvPr id="487" name="テキスト ボックス 486"/>
        <xdr:cNvSpPr txBox="1"/>
      </xdr:nvSpPr>
      <xdr:spPr>
        <a:xfrm>
          <a:off x="9339795" y="1649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133245</xdr:rowOff>
    </xdr:from>
    <xdr:to>
      <xdr:col>46</xdr:col>
      <xdr:colOff>38100</xdr:colOff>
      <xdr:row>98</xdr:row>
      <xdr:rowOff>63395</xdr:rowOff>
    </xdr:to>
    <xdr:sp macro="" textlink="">
      <xdr:nvSpPr>
        <xdr:cNvPr id="488" name="楕円 487"/>
        <xdr:cNvSpPr/>
      </xdr:nvSpPr>
      <xdr:spPr>
        <a:xfrm>
          <a:off x="8699500" y="16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79922</xdr:rowOff>
    </xdr:from>
    <xdr:ext cx="599010" cy="259045"/>
    <xdr:sp macro="" textlink="">
      <xdr:nvSpPr>
        <xdr:cNvPr id="489" name="テキスト ボックス 488"/>
        <xdr:cNvSpPr txBox="1"/>
      </xdr:nvSpPr>
      <xdr:spPr>
        <a:xfrm>
          <a:off x="8450795" y="1653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171157</xdr:rowOff>
    </xdr:from>
    <xdr:to>
      <xdr:col>41</xdr:col>
      <xdr:colOff>101600</xdr:colOff>
      <xdr:row>98</xdr:row>
      <xdr:rowOff>101307</xdr:rowOff>
    </xdr:to>
    <xdr:sp macro="" textlink="">
      <xdr:nvSpPr>
        <xdr:cNvPr id="490" name="楕円 489"/>
        <xdr:cNvSpPr/>
      </xdr:nvSpPr>
      <xdr:spPr>
        <a:xfrm>
          <a:off x="7810500" y="168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92434</xdr:rowOff>
    </xdr:from>
    <xdr:ext cx="599010" cy="259045"/>
    <xdr:sp macro="" textlink="">
      <xdr:nvSpPr>
        <xdr:cNvPr id="491" name="テキスト ボックス 490"/>
        <xdr:cNvSpPr txBox="1"/>
      </xdr:nvSpPr>
      <xdr:spPr>
        <a:xfrm>
          <a:off x="7561795" y="1689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169810</xdr:rowOff>
    </xdr:from>
    <xdr:to>
      <xdr:col>36</xdr:col>
      <xdr:colOff>165100</xdr:colOff>
      <xdr:row>98</xdr:row>
      <xdr:rowOff>99960</xdr:rowOff>
    </xdr:to>
    <xdr:sp macro="" textlink="">
      <xdr:nvSpPr>
        <xdr:cNvPr id="492" name="楕円 491"/>
        <xdr:cNvSpPr/>
      </xdr:nvSpPr>
      <xdr:spPr>
        <a:xfrm>
          <a:off x="6921500" y="1680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116487</xdr:rowOff>
    </xdr:from>
    <xdr:ext cx="599010" cy="259045"/>
    <xdr:sp macro="" textlink="">
      <xdr:nvSpPr>
        <xdr:cNvPr id="493" name="テキスト ボックス 492"/>
        <xdr:cNvSpPr txBox="1"/>
      </xdr:nvSpPr>
      <xdr:spPr>
        <a:xfrm>
          <a:off x="6672795" y="1657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81443</xdr:rowOff>
    </xdr:from>
    <xdr:to>
      <xdr:col>85</xdr:col>
      <xdr:colOff>127000</xdr:colOff>
      <xdr:row>38</xdr:row>
      <xdr:rowOff>91680</xdr:rowOff>
    </xdr:to>
    <xdr:cxnSp macro="">
      <xdr:nvCxnSpPr>
        <xdr:cNvPr id="522" name="直線コネクタ 521"/>
        <xdr:cNvCxnSpPr/>
      </xdr:nvCxnSpPr>
      <xdr:spPr>
        <a:xfrm>
          <a:off x="15481300" y="6596543"/>
          <a:ext cx="8382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54419</xdr:rowOff>
    </xdr:from>
    <xdr:to>
      <xdr:col>81</xdr:col>
      <xdr:colOff>50800</xdr:colOff>
      <xdr:row>38</xdr:row>
      <xdr:rowOff>81443</xdr:rowOff>
    </xdr:to>
    <xdr:cxnSp macro="">
      <xdr:nvCxnSpPr>
        <xdr:cNvPr id="525" name="直線コネクタ 524"/>
        <xdr:cNvCxnSpPr/>
      </xdr:nvCxnSpPr>
      <xdr:spPr>
        <a:xfrm>
          <a:off x="14592300" y="6569519"/>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54419</xdr:rowOff>
    </xdr:from>
    <xdr:to>
      <xdr:col>76</xdr:col>
      <xdr:colOff>114300</xdr:colOff>
      <xdr:row>38</xdr:row>
      <xdr:rowOff>83857</xdr:rowOff>
    </xdr:to>
    <xdr:cxnSp macro="">
      <xdr:nvCxnSpPr>
        <xdr:cNvPr id="528" name="直線コネクタ 527"/>
        <xdr:cNvCxnSpPr/>
      </xdr:nvCxnSpPr>
      <xdr:spPr>
        <a:xfrm flipV="1">
          <a:off x="13703300" y="6569519"/>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67742</xdr:rowOff>
    </xdr:from>
    <xdr:to>
      <xdr:col>71</xdr:col>
      <xdr:colOff>177800</xdr:colOff>
      <xdr:row>38</xdr:row>
      <xdr:rowOff>83857</xdr:rowOff>
    </xdr:to>
    <xdr:cxnSp macro="">
      <xdr:nvCxnSpPr>
        <xdr:cNvPr id="531" name="直線コネクタ 530"/>
        <xdr:cNvCxnSpPr/>
      </xdr:nvCxnSpPr>
      <xdr:spPr>
        <a:xfrm>
          <a:off x="12814300" y="6582842"/>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160133</xdr:rowOff>
    </xdr:from>
    <xdr:ext cx="534377" cy="259045"/>
    <xdr:sp macro="" textlink="">
      <xdr:nvSpPr>
        <xdr:cNvPr id="535" name="テキスト ボックス 534"/>
        <xdr:cNvSpPr txBox="1"/>
      </xdr:nvSpPr>
      <xdr:spPr>
        <a:xfrm>
          <a:off x="12547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40880</xdr:rowOff>
    </xdr:from>
    <xdr:to>
      <xdr:col>85</xdr:col>
      <xdr:colOff>177800</xdr:colOff>
      <xdr:row>38</xdr:row>
      <xdr:rowOff>142480</xdr:rowOff>
    </xdr:to>
    <xdr:sp macro="" textlink="">
      <xdr:nvSpPr>
        <xdr:cNvPr id="541" name="楕円 540"/>
        <xdr:cNvSpPr/>
      </xdr:nvSpPr>
      <xdr:spPr>
        <a:xfrm>
          <a:off x="16268700" y="6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258</xdr:rowOff>
    </xdr:from>
    <xdr:ext cx="534377" cy="259045"/>
    <xdr:sp macro="" textlink="">
      <xdr:nvSpPr>
        <xdr:cNvPr id="542" name="消防費該当値テキスト"/>
        <xdr:cNvSpPr txBox="1"/>
      </xdr:nvSpPr>
      <xdr:spPr>
        <a:xfrm>
          <a:off x="16370300" y="63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30643</xdr:rowOff>
    </xdr:from>
    <xdr:to>
      <xdr:col>81</xdr:col>
      <xdr:colOff>101600</xdr:colOff>
      <xdr:row>38</xdr:row>
      <xdr:rowOff>132243</xdr:rowOff>
    </xdr:to>
    <xdr:sp macro="" textlink="">
      <xdr:nvSpPr>
        <xdr:cNvPr id="543" name="楕円 542"/>
        <xdr:cNvSpPr/>
      </xdr:nvSpPr>
      <xdr:spPr>
        <a:xfrm>
          <a:off x="15430500" y="654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148770</xdr:rowOff>
    </xdr:from>
    <xdr:ext cx="534377" cy="259045"/>
    <xdr:sp macro="" textlink="">
      <xdr:nvSpPr>
        <xdr:cNvPr id="544" name="テキスト ボックス 543"/>
        <xdr:cNvSpPr txBox="1"/>
      </xdr:nvSpPr>
      <xdr:spPr>
        <a:xfrm>
          <a:off x="15214111" y="632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3619</xdr:rowOff>
    </xdr:from>
    <xdr:to>
      <xdr:col>76</xdr:col>
      <xdr:colOff>165100</xdr:colOff>
      <xdr:row>38</xdr:row>
      <xdr:rowOff>105219</xdr:rowOff>
    </xdr:to>
    <xdr:sp macro="" textlink="">
      <xdr:nvSpPr>
        <xdr:cNvPr id="545" name="楕円 544"/>
        <xdr:cNvSpPr/>
      </xdr:nvSpPr>
      <xdr:spPr>
        <a:xfrm>
          <a:off x="14541500" y="65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121746</xdr:rowOff>
    </xdr:from>
    <xdr:ext cx="534377" cy="259045"/>
    <xdr:sp macro="" textlink="">
      <xdr:nvSpPr>
        <xdr:cNvPr id="546" name="テキスト ボックス 545"/>
        <xdr:cNvSpPr txBox="1"/>
      </xdr:nvSpPr>
      <xdr:spPr>
        <a:xfrm>
          <a:off x="14325111" y="62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33057</xdr:rowOff>
    </xdr:from>
    <xdr:to>
      <xdr:col>72</xdr:col>
      <xdr:colOff>38100</xdr:colOff>
      <xdr:row>38</xdr:row>
      <xdr:rowOff>134657</xdr:rowOff>
    </xdr:to>
    <xdr:sp macro="" textlink="">
      <xdr:nvSpPr>
        <xdr:cNvPr id="547" name="楕円 546"/>
        <xdr:cNvSpPr/>
      </xdr:nvSpPr>
      <xdr:spPr>
        <a:xfrm>
          <a:off x="13652500" y="65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151184</xdr:rowOff>
    </xdr:from>
    <xdr:ext cx="534377" cy="259045"/>
    <xdr:sp macro="" textlink="">
      <xdr:nvSpPr>
        <xdr:cNvPr id="548" name="テキスト ボックス 547"/>
        <xdr:cNvSpPr txBox="1"/>
      </xdr:nvSpPr>
      <xdr:spPr>
        <a:xfrm>
          <a:off x="13436111" y="63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16942</xdr:rowOff>
    </xdr:from>
    <xdr:to>
      <xdr:col>67</xdr:col>
      <xdr:colOff>101600</xdr:colOff>
      <xdr:row>38</xdr:row>
      <xdr:rowOff>118542</xdr:rowOff>
    </xdr:to>
    <xdr:sp macro="" textlink="">
      <xdr:nvSpPr>
        <xdr:cNvPr id="549" name="楕円 548"/>
        <xdr:cNvSpPr/>
      </xdr:nvSpPr>
      <xdr:spPr>
        <a:xfrm>
          <a:off x="12763500" y="65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135069</xdr:rowOff>
    </xdr:from>
    <xdr:ext cx="534377" cy="259045"/>
    <xdr:sp macro="" textlink="">
      <xdr:nvSpPr>
        <xdr:cNvPr id="550" name="テキスト ボックス 549"/>
        <xdr:cNvSpPr txBox="1"/>
      </xdr:nvSpPr>
      <xdr:spPr>
        <a:xfrm>
          <a:off x="12547111" y="63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157414</xdr:rowOff>
    </xdr:from>
    <xdr:to>
      <xdr:col>85</xdr:col>
      <xdr:colOff>127000</xdr:colOff>
      <xdr:row>56</xdr:row>
      <xdr:rowOff>166695</xdr:rowOff>
    </xdr:to>
    <xdr:cxnSp macro="">
      <xdr:nvCxnSpPr>
        <xdr:cNvPr id="577" name="直線コネクタ 576"/>
        <xdr:cNvCxnSpPr/>
      </xdr:nvCxnSpPr>
      <xdr:spPr>
        <a:xfrm>
          <a:off x="15481300" y="9758614"/>
          <a:ext cx="8382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8" name="教育費平均値テキスト"/>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156440</xdr:rowOff>
    </xdr:from>
    <xdr:to>
      <xdr:col>81</xdr:col>
      <xdr:colOff>50800</xdr:colOff>
      <xdr:row>56</xdr:row>
      <xdr:rowOff>157414</xdr:rowOff>
    </xdr:to>
    <xdr:cxnSp macro="">
      <xdr:nvCxnSpPr>
        <xdr:cNvPr id="580" name="直線コネクタ 579"/>
        <xdr:cNvCxnSpPr/>
      </xdr:nvCxnSpPr>
      <xdr:spPr>
        <a:xfrm>
          <a:off x="14592300" y="9757640"/>
          <a:ext cx="8890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73190</xdr:rowOff>
    </xdr:from>
    <xdr:ext cx="599010" cy="259045"/>
    <xdr:sp macro="" textlink="">
      <xdr:nvSpPr>
        <xdr:cNvPr id="582" name="テキスト ボックス 581"/>
        <xdr:cNvSpPr txBox="1"/>
      </xdr:nvSpPr>
      <xdr:spPr>
        <a:xfrm>
          <a:off x="15181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151222</xdr:rowOff>
    </xdr:from>
    <xdr:to>
      <xdr:col>76</xdr:col>
      <xdr:colOff>114300</xdr:colOff>
      <xdr:row>56</xdr:row>
      <xdr:rowOff>156440</xdr:rowOff>
    </xdr:to>
    <xdr:cxnSp macro="">
      <xdr:nvCxnSpPr>
        <xdr:cNvPr id="583" name="直線コネクタ 582"/>
        <xdr:cNvCxnSpPr/>
      </xdr:nvCxnSpPr>
      <xdr:spPr>
        <a:xfrm>
          <a:off x="13703300" y="9752422"/>
          <a:ext cx="88900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55947</xdr:rowOff>
    </xdr:from>
    <xdr:ext cx="599010" cy="259045"/>
    <xdr:sp macro="" textlink="">
      <xdr:nvSpPr>
        <xdr:cNvPr id="585" name="テキスト ボックス 584"/>
        <xdr:cNvSpPr txBox="1"/>
      </xdr:nvSpPr>
      <xdr:spPr>
        <a:xfrm>
          <a:off x="14292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101505</xdr:rowOff>
    </xdr:from>
    <xdr:to>
      <xdr:col>71</xdr:col>
      <xdr:colOff>177800</xdr:colOff>
      <xdr:row>56</xdr:row>
      <xdr:rowOff>151222</xdr:rowOff>
    </xdr:to>
    <xdr:cxnSp macro="">
      <xdr:nvCxnSpPr>
        <xdr:cNvPr id="586" name="直線コネクタ 585"/>
        <xdr:cNvCxnSpPr/>
      </xdr:nvCxnSpPr>
      <xdr:spPr>
        <a:xfrm>
          <a:off x="12814300" y="9702705"/>
          <a:ext cx="889000" cy="4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67885</xdr:rowOff>
    </xdr:from>
    <xdr:ext cx="599010" cy="259045"/>
    <xdr:sp macro="" textlink="">
      <xdr:nvSpPr>
        <xdr:cNvPr id="588" name="テキスト ボックス 587"/>
        <xdr:cNvSpPr txBox="1"/>
      </xdr:nvSpPr>
      <xdr:spPr>
        <a:xfrm>
          <a:off x="13403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50703</xdr:rowOff>
    </xdr:from>
    <xdr:ext cx="599010" cy="259045"/>
    <xdr:sp macro="" textlink="">
      <xdr:nvSpPr>
        <xdr:cNvPr id="590" name="テキスト ボックス 589"/>
        <xdr:cNvSpPr txBox="1"/>
      </xdr:nvSpPr>
      <xdr:spPr>
        <a:xfrm>
          <a:off x="12514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115895</xdr:rowOff>
    </xdr:from>
    <xdr:to>
      <xdr:col>85</xdr:col>
      <xdr:colOff>177800</xdr:colOff>
      <xdr:row>57</xdr:row>
      <xdr:rowOff>46045</xdr:rowOff>
    </xdr:to>
    <xdr:sp macro="" textlink="">
      <xdr:nvSpPr>
        <xdr:cNvPr id="596" name="楕円 595"/>
        <xdr:cNvSpPr/>
      </xdr:nvSpPr>
      <xdr:spPr>
        <a:xfrm>
          <a:off x="16268700" y="97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138772</xdr:rowOff>
    </xdr:from>
    <xdr:ext cx="599010" cy="259045"/>
    <xdr:sp macro="" textlink="">
      <xdr:nvSpPr>
        <xdr:cNvPr id="597" name="教育費該当値テキスト"/>
        <xdr:cNvSpPr txBox="1"/>
      </xdr:nvSpPr>
      <xdr:spPr>
        <a:xfrm>
          <a:off x="16370300" y="956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106614</xdr:rowOff>
    </xdr:from>
    <xdr:to>
      <xdr:col>81</xdr:col>
      <xdr:colOff>101600</xdr:colOff>
      <xdr:row>57</xdr:row>
      <xdr:rowOff>36764</xdr:rowOff>
    </xdr:to>
    <xdr:sp macro="" textlink="">
      <xdr:nvSpPr>
        <xdr:cNvPr id="598" name="楕円 597"/>
        <xdr:cNvSpPr/>
      </xdr:nvSpPr>
      <xdr:spPr>
        <a:xfrm>
          <a:off x="15430500" y="970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53291</xdr:rowOff>
    </xdr:from>
    <xdr:ext cx="599010" cy="259045"/>
    <xdr:sp macro="" textlink="">
      <xdr:nvSpPr>
        <xdr:cNvPr id="599" name="テキスト ボックス 598"/>
        <xdr:cNvSpPr txBox="1"/>
      </xdr:nvSpPr>
      <xdr:spPr>
        <a:xfrm>
          <a:off x="15181795" y="948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105640</xdr:rowOff>
    </xdr:from>
    <xdr:to>
      <xdr:col>76</xdr:col>
      <xdr:colOff>165100</xdr:colOff>
      <xdr:row>57</xdr:row>
      <xdr:rowOff>35790</xdr:rowOff>
    </xdr:to>
    <xdr:sp macro="" textlink="">
      <xdr:nvSpPr>
        <xdr:cNvPr id="600" name="楕円 599"/>
        <xdr:cNvSpPr/>
      </xdr:nvSpPr>
      <xdr:spPr>
        <a:xfrm>
          <a:off x="14541500" y="97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52317</xdr:rowOff>
    </xdr:from>
    <xdr:ext cx="599010" cy="259045"/>
    <xdr:sp macro="" textlink="">
      <xdr:nvSpPr>
        <xdr:cNvPr id="601" name="テキスト ボックス 600"/>
        <xdr:cNvSpPr txBox="1"/>
      </xdr:nvSpPr>
      <xdr:spPr>
        <a:xfrm>
          <a:off x="14292795" y="948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100422</xdr:rowOff>
    </xdr:from>
    <xdr:to>
      <xdr:col>72</xdr:col>
      <xdr:colOff>38100</xdr:colOff>
      <xdr:row>57</xdr:row>
      <xdr:rowOff>30572</xdr:rowOff>
    </xdr:to>
    <xdr:sp macro="" textlink="">
      <xdr:nvSpPr>
        <xdr:cNvPr id="602" name="楕円 601"/>
        <xdr:cNvSpPr/>
      </xdr:nvSpPr>
      <xdr:spPr>
        <a:xfrm>
          <a:off x="13652500" y="97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47099</xdr:rowOff>
    </xdr:from>
    <xdr:ext cx="599010" cy="259045"/>
    <xdr:sp macro="" textlink="">
      <xdr:nvSpPr>
        <xdr:cNvPr id="603" name="テキスト ボックス 602"/>
        <xdr:cNvSpPr txBox="1"/>
      </xdr:nvSpPr>
      <xdr:spPr>
        <a:xfrm>
          <a:off x="13403795" y="947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50705</xdr:rowOff>
    </xdr:from>
    <xdr:to>
      <xdr:col>67</xdr:col>
      <xdr:colOff>101600</xdr:colOff>
      <xdr:row>56</xdr:row>
      <xdr:rowOff>152305</xdr:rowOff>
    </xdr:to>
    <xdr:sp macro="" textlink="">
      <xdr:nvSpPr>
        <xdr:cNvPr id="604" name="楕円 603"/>
        <xdr:cNvSpPr/>
      </xdr:nvSpPr>
      <xdr:spPr>
        <a:xfrm>
          <a:off x="12763500" y="96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168832</xdr:rowOff>
    </xdr:from>
    <xdr:ext cx="599010" cy="259045"/>
    <xdr:sp macro="" textlink="">
      <xdr:nvSpPr>
        <xdr:cNvPr id="605" name="テキスト ボックス 604"/>
        <xdr:cNvSpPr txBox="1"/>
      </xdr:nvSpPr>
      <xdr:spPr>
        <a:xfrm>
          <a:off x="12514795" y="942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32003</xdr:rowOff>
    </xdr:from>
    <xdr:to>
      <xdr:col>85</xdr:col>
      <xdr:colOff>127000</xdr:colOff>
      <xdr:row>79</xdr:row>
      <xdr:rowOff>96814</xdr:rowOff>
    </xdr:to>
    <xdr:cxnSp macro="">
      <xdr:nvCxnSpPr>
        <xdr:cNvPr id="636" name="直線コネクタ 635"/>
        <xdr:cNvCxnSpPr/>
      </xdr:nvCxnSpPr>
      <xdr:spPr>
        <a:xfrm>
          <a:off x="15481300" y="13576553"/>
          <a:ext cx="838200" cy="6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32003</xdr:rowOff>
    </xdr:from>
    <xdr:to>
      <xdr:col>81</xdr:col>
      <xdr:colOff>50800</xdr:colOff>
      <xdr:row>79</xdr:row>
      <xdr:rowOff>60511</xdr:rowOff>
    </xdr:to>
    <xdr:cxnSp macro="">
      <xdr:nvCxnSpPr>
        <xdr:cNvPr id="639" name="直線コネクタ 638"/>
        <xdr:cNvCxnSpPr/>
      </xdr:nvCxnSpPr>
      <xdr:spPr>
        <a:xfrm flipV="1">
          <a:off x="14592300" y="13576553"/>
          <a:ext cx="889000" cy="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60511</xdr:rowOff>
    </xdr:from>
    <xdr:to>
      <xdr:col>76</xdr:col>
      <xdr:colOff>114300</xdr:colOff>
      <xdr:row>79</xdr:row>
      <xdr:rowOff>81786</xdr:rowOff>
    </xdr:to>
    <xdr:cxnSp macro="">
      <xdr:nvCxnSpPr>
        <xdr:cNvPr id="642" name="直線コネクタ 641"/>
        <xdr:cNvCxnSpPr/>
      </xdr:nvCxnSpPr>
      <xdr:spPr>
        <a:xfrm flipV="1">
          <a:off x="13703300" y="13605061"/>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4" name="テキスト ボックス 643"/>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81786</xdr:rowOff>
    </xdr:from>
    <xdr:to>
      <xdr:col>71</xdr:col>
      <xdr:colOff>177800</xdr:colOff>
      <xdr:row>79</xdr:row>
      <xdr:rowOff>96935</xdr:rowOff>
    </xdr:to>
    <xdr:cxnSp macro="">
      <xdr:nvCxnSpPr>
        <xdr:cNvPr id="645" name="直線コネクタ 644"/>
        <xdr:cNvCxnSpPr/>
      </xdr:nvCxnSpPr>
      <xdr:spPr>
        <a:xfrm flipV="1">
          <a:off x="12814300" y="13626336"/>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46014</xdr:rowOff>
    </xdr:from>
    <xdr:to>
      <xdr:col>85</xdr:col>
      <xdr:colOff>177800</xdr:colOff>
      <xdr:row>79</xdr:row>
      <xdr:rowOff>147614</xdr:rowOff>
    </xdr:to>
    <xdr:sp macro="" textlink="">
      <xdr:nvSpPr>
        <xdr:cNvPr id="655" name="楕円 654"/>
        <xdr:cNvSpPr/>
      </xdr:nvSpPr>
      <xdr:spPr>
        <a:xfrm>
          <a:off x="16268700" y="135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469744" cy="259045"/>
    <xdr:sp macro="" textlink="">
      <xdr:nvSpPr>
        <xdr:cNvPr id="656" name="災害復旧費該当値テキスト"/>
        <xdr:cNvSpPr txBox="1"/>
      </xdr:nvSpPr>
      <xdr:spPr>
        <a:xfrm>
          <a:off x="16370300" y="135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152653</xdr:rowOff>
    </xdr:from>
    <xdr:to>
      <xdr:col>81</xdr:col>
      <xdr:colOff>101600</xdr:colOff>
      <xdr:row>79</xdr:row>
      <xdr:rowOff>82803</xdr:rowOff>
    </xdr:to>
    <xdr:sp macro="" textlink="">
      <xdr:nvSpPr>
        <xdr:cNvPr id="657" name="楕円 656"/>
        <xdr:cNvSpPr/>
      </xdr:nvSpPr>
      <xdr:spPr>
        <a:xfrm>
          <a:off x="15430500" y="135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99330</xdr:rowOff>
    </xdr:from>
    <xdr:ext cx="534377" cy="259045"/>
    <xdr:sp macro="" textlink="">
      <xdr:nvSpPr>
        <xdr:cNvPr id="658" name="テキスト ボックス 657"/>
        <xdr:cNvSpPr txBox="1"/>
      </xdr:nvSpPr>
      <xdr:spPr>
        <a:xfrm>
          <a:off x="15214111" y="133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9711</xdr:rowOff>
    </xdr:from>
    <xdr:to>
      <xdr:col>76</xdr:col>
      <xdr:colOff>165100</xdr:colOff>
      <xdr:row>79</xdr:row>
      <xdr:rowOff>111311</xdr:rowOff>
    </xdr:to>
    <xdr:sp macro="" textlink="">
      <xdr:nvSpPr>
        <xdr:cNvPr id="659" name="楕円 658"/>
        <xdr:cNvSpPr/>
      </xdr:nvSpPr>
      <xdr:spPr>
        <a:xfrm>
          <a:off x="14541500" y="135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127838</xdr:rowOff>
    </xdr:from>
    <xdr:ext cx="534377" cy="259045"/>
    <xdr:sp macro="" textlink="">
      <xdr:nvSpPr>
        <xdr:cNvPr id="660" name="テキスト ボックス 659"/>
        <xdr:cNvSpPr txBox="1"/>
      </xdr:nvSpPr>
      <xdr:spPr>
        <a:xfrm>
          <a:off x="14325111" y="1332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30986</xdr:rowOff>
    </xdr:from>
    <xdr:to>
      <xdr:col>72</xdr:col>
      <xdr:colOff>38100</xdr:colOff>
      <xdr:row>79</xdr:row>
      <xdr:rowOff>132586</xdr:rowOff>
    </xdr:to>
    <xdr:sp macro="" textlink="">
      <xdr:nvSpPr>
        <xdr:cNvPr id="661" name="楕円 660"/>
        <xdr:cNvSpPr/>
      </xdr:nvSpPr>
      <xdr:spPr>
        <a:xfrm>
          <a:off x="13652500" y="1357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123713</xdr:rowOff>
    </xdr:from>
    <xdr:ext cx="534377" cy="259045"/>
    <xdr:sp macro="" textlink="">
      <xdr:nvSpPr>
        <xdr:cNvPr id="662" name="テキスト ボックス 661"/>
        <xdr:cNvSpPr txBox="1"/>
      </xdr:nvSpPr>
      <xdr:spPr>
        <a:xfrm>
          <a:off x="13436111" y="1366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46135</xdr:rowOff>
    </xdr:from>
    <xdr:to>
      <xdr:col>67</xdr:col>
      <xdr:colOff>101600</xdr:colOff>
      <xdr:row>79</xdr:row>
      <xdr:rowOff>147735</xdr:rowOff>
    </xdr:to>
    <xdr:sp macro="" textlink="">
      <xdr:nvSpPr>
        <xdr:cNvPr id="663" name="楕円 662"/>
        <xdr:cNvSpPr/>
      </xdr:nvSpPr>
      <xdr:spPr>
        <a:xfrm>
          <a:off x="12763500" y="135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138862</xdr:rowOff>
    </xdr:from>
    <xdr:ext cx="469744" cy="259045"/>
    <xdr:sp macro="" textlink="">
      <xdr:nvSpPr>
        <xdr:cNvPr id="664" name="テキスト ボックス 663"/>
        <xdr:cNvSpPr txBox="1"/>
      </xdr:nvSpPr>
      <xdr:spPr>
        <a:xfrm>
          <a:off x="12579428" y="1368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158260</xdr:rowOff>
    </xdr:from>
    <xdr:to>
      <xdr:col>85</xdr:col>
      <xdr:colOff>127000</xdr:colOff>
      <xdr:row>96</xdr:row>
      <xdr:rowOff>158748</xdr:rowOff>
    </xdr:to>
    <xdr:cxnSp macro="">
      <xdr:nvCxnSpPr>
        <xdr:cNvPr id="693" name="直線コネクタ 692"/>
        <xdr:cNvCxnSpPr/>
      </xdr:nvCxnSpPr>
      <xdr:spPr>
        <a:xfrm>
          <a:off x="15481300" y="16617460"/>
          <a:ext cx="8382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158260</xdr:rowOff>
    </xdr:from>
    <xdr:to>
      <xdr:col>81</xdr:col>
      <xdr:colOff>50800</xdr:colOff>
      <xdr:row>97</xdr:row>
      <xdr:rowOff>4102</xdr:rowOff>
    </xdr:to>
    <xdr:cxnSp macro="">
      <xdr:nvCxnSpPr>
        <xdr:cNvPr id="696" name="直線コネクタ 695"/>
        <xdr:cNvCxnSpPr/>
      </xdr:nvCxnSpPr>
      <xdr:spPr>
        <a:xfrm flipV="1">
          <a:off x="14592300" y="16617460"/>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155576</xdr:rowOff>
    </xdr:from>
    <xdr:ext cx="599010" cy="259045"/>
    <xdr:sp macro="" textlink="">
      <xdr:nvSpPr>
        <xdr:cNvPr id="698" name="テキスト ボックス 697"/>
        <xdr:cNvSpPr txBox="1"/>
      </xdr:nvSpPr>
      <xdr:spPr>
        <a:xfrm>
          <a:off x="15181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4102</xdr:rowOff>
    </xdr:from>
    <xdr:to>
      <xdr:col>76</xdr:col>
      <xdr:colOff>114300</xdr:colOff>
      <xdr:row>97</xdr:row>
      <xdr:rowOff>7272</xdr:rowOff>
    </xdr:to>
    <xdr:cxnSp macro="">
      <xdr:nvCxnSpPr>
        <xdr:cNvPr id="699" name="直線コネクタ 698"/>
        <xdr:cNvCxnSpPr/>
      </xdr:nvCxnSpPr>
      <xdr:spPr>
        <a:xfrm flipV="1">
          <a:off x="13703300" y="16634752"/>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146438</xdr:rowOff>
    </xdr:from>
    <xdr:ext cx="599010" cy="259045"/>
    <xdr:sp macro="" textlink="">
      <xdr:nvSpPr>
        <xdr:cNvPr id="701" name="テキスト ボックス 700"/>
        <xdr:cNvSpPr txBox="1"/>
      </xdr:nvSpPr>
      <xdr:spPr>
        <a:xfrm>
          <a:off x="14292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162447</xdr:rowOff>
    </xdr:from>
    <xdr:to>
      <xdr:col>71</xdr:col>
      <xdr:colOff>177800</xdr:colOff>
      <xdr:row>97</xdr:row>
      <xdr:rowOff>7272</xdr:rowOff>
    </xdr:to>
    <xdr:cxnSp macro="">
      <xdr:nvCxnSpPr>
        <xdr:cNvPr id="702" name="直線コネクタ 701"/>
        <xdr:cNvCxnSpPr/>
      </xdr:nvCxnSpPr>
      <xdr:spPr>
        <a:xfrm>
          <a:off x="12814300" y="1662164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150759</xdr:rowOff>
    </xdr:from>
    <xdr:ext cx="599010" cy="259045"/>
    <xdr:sp macro="" textlink="">
      <xdr:nvSpPr>
        <xdr:cNvPr id="704" name="テキスト ボックス 703"/>
        <xdr:cNvSpPr txBox="1"/>
      </xdr:nvSpPr>
      <xdr:spPr>
        <a:xfrm>
          <a:off x="13403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150643</xdr:rowOff>
    </xdr:from>
    <xdr:ext cx="599010" cy="259045"/>
    <xdr:sp macro="" textlink="">
      <xdr:nvSpPr>
        <xdr:cNvPr id="706" name="テキスト ボックス 705"/>
        <xdr:cNvSpPr txBox="1"/>
      </xdr:nvSpPr>
      <xdr:spPr>
        <a:xfrm>
          <a:off x="12514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107948</xdr:rowOff>
    </xdr:from>
    <xdr:to>
      <xdr:col>85</xdr:col>
      <xdr:colOff>177800</xdr:colOff>
      <xdr:row>97</xdr:row>
      <xdr:rowOff>38098</xdr:rowOff>
    </xdr:to>
    <xdr:sp macro="" textlink="">
      <xdr:nvSpPr>
        <xdr:cNvPr id="712" name="楕円 711"/>
        <xdr:cNvSpPr/>
      </xdr:nvSpPr>
      <xdr:spPr>
        <a:xfrm>
          <a:off x="16268700" y="165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130825</xdr:rowOff>
    </xdr:from>
    <xdr:ext cx="599010" cy="259045"/>
    <xdr:sp macro="" textlink="">
      <xdr:nvSpPr>
        <xdr:cNvPr id="713" name="公債費該当値テキスト"/>
        <xdr:cNvSpPr txBox="1"/>
      </xdr:nvSpPr>
      <xdr:spPr>
        <a:xfrm>
          <a:off x="16370300" y="1641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107460</xdr:rowOff>
    </xdr:from>
    <xdr:to>
      <xdr:col>81</xdr:col>
      <xdr:colOff>101600</xdr:colOff>
      <xdr:row>97</xdr:row>
      <xdr:rowOff>37610</xdr:rowOff>
    </xdr:to>
    <xdr:sp macro="" textlink="">
      <xdr:nvSpPr>
        <xdr:cNvPr id="714" name="楕円 713"/>
        <xdr:cNvSpPr/>
      </xdr:nvSpPr>
      <xdr:spPr>
        <a:xfrm>
          <a:off x="154305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54137</xdr:rowOff>
    </xdr:from>
    <xdr:ext cx="599010" cy="259045"/>
    <xdr:sp macro="" textlink="">
      <xdr:nvSpPr>
        <xdr:cNvPr id="715" name="テキスト ボックス 714"/>
        <xdr:cNvSpPr txBox="1"/>
      </xdr:nvSpPr>
      <xdr:spPr>
        <a:xfrm>
          <a:off x="15181795" y="1634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124752</xdr:rowOff>
    </xdr:from>
    <xdr:to>
      <xdr:col>76</xdr:col>
      <xdr:colOff>165100</xdr:colOff>
      <xdr:row>97</xdr:row>
      <xdr:rowOff>54902</xdr:rowOff>
    </xdr:to>
    <xdr:sp macro="" textlink="">
      <xdr:nvSpPr>
        <xdr:cNvPr id="716" name="楕円 715"/>
        <xdr:cNvSpPr/>
      </xdr:nvSpPr>
      <xdr:spPr>
        <a:xfrm>
          <a:off x="14541500" y="165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71429</xdr:rowOff>
    </xdr:from>
    <xdr:ext cx="599010" cy="259045"/>
    <xdr:sp macro="" textlink="">
      <xdr:nvSpPr>
        <xdr:cNvPr id="717" name="テキスト ボックス 716"/>
        <xdr:cNvSpPr txBox="1"/>
      </xdr:nvSpPr>
      <xdr:spPr>
        <a:xfrm>
          <a:off x="14292795" y="1635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127922</xdr:rowOff>
    </xdr:from>
    <xdr:to>
      <xdr:col>72</xdr:col>
      <xdr:colOff>38100</xdr:colOff>
      <xdr:row>97</xdr:row>
      <xdr:rowOff>58072</xdr:rowOff>
    </xdr:to>
    <xdr:sp macro="" textlink="">
      <xdr:nvSpPr>
        <xdr:cNvPr id="718" name="楕円 717"/>
        <xdr:cNvSpPr/>
      </xdr:nvSpPr>
      <xdr:spPr>
        <a:xfrm>
          <a:off x="13652500" y="165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74599</xdr:rowOff>
    </xdr:from>
    <xdr:ext cx="599010" cy="259045"/>
    <xdr:sp macro="" textlink="">
      <xdr:nvSpPr>
        <xdr:cNvPr id="719" name="テキスト ボックス 718"/>
        <xdr:cNvSpPr txBox="1"/>
      </xdr:nvSpPr>
      <xdr:spPr>
        <a:xfrm>
          <a:off x="13403795" y="163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111647</xdr:rowOff>
    </xdr:from>
    <xdr:to>
      <xdr:col>67</xdr:col>
      <xdr:colOff>101600</xdr:colOff>
      <xdr:row>97</xdr:row>
      <xdr:rowOff>41797</xdr:rowOff>
    </xdr:to>
    <xdr:sp macro="" textlink="">
      <xdr:nvSpPr>
        <xdr:cNvPr id="720" name="楕円 719"/>
        <xdr:cNvSpPr/>
      </xdr:nvSpPr>
      <xdr:spPr>
        <a:xfrm>
          <a:off x="12763500" y="165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58324</xdr:rowOff>
    </xdr:from>
    <xdr:ext cx="599010" cy="259045"/>
    <xdr:sp macro="" textlink="">
      <xdr:nvSpPr>
        <xdr:cNvPr id="721" name="テキスト ボックス 720"/>
        <xdr:cNvSpPr txBox="1"/>
      </xdr:nvSpPr>
      <xdr:spPr>
        <a:xfrm>
          <a:off x="12514795" y="1634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225,760</a:t>
          </a:r>
          <a:r>
            <a:rPr kumimoji="1" lang="ja-JP" altLang="en-US" sz="1300">
              <a:latin typeface="ＭＳ Ｐゴシック" panose="020B0600070205080204" pitchFamily="50" charset="-128"/>
              <a:ea typeface="ＭＳ Ｐゴシック" panose="020B0600070205080204" pitchFamily="50" charset="-128"/>
            </a:rPr>
            <a:t>円となり、塵芥収集車の購入が前年で終了したことなどにより</a:t>
          </a:r>
          <a:r>
            <a:rPr kumimoji="1" lang="en-US" altLang="ja-JP" sz="1300">
              <a:latin typeface="ＭＳ Ｐゴシック" panose="020B0600070205080204" pitchFamily="50" charset="-128"/>
              <a:ea typeface="ＭＳ Ｐゴシック" panose="020B0600070205080204" pitchFamily="50" charset="-128"/>
            </a:rPr>
            <a:t>11,482</a:t>
          </a:r>
          <a:r>
            <a:rPr kumimoji="1" lang="ja-JP" altLang="en-US" sz="1300">
              <a:latin typeface="ＭＳ Ｐゴシック" panose="020B0600070205080204" pitchFamily="50" charset="-128"/>
              <a:ea typeface="ＭＳ Ｐゴシック" panose="020B0600070205080204" pitchFamily="50" charset="-128"/>
            </a:rPr>
            <a:t>円減少しているが、類似団体と比較すると高い水準になっている。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115,382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68,538</a:t>
          </a:r>
          <a:r>
            <a:rPr kumimoji="1" lang="ja-JP" altLang="en-US" sz="1300">
              <a:latin typeface="ＭＳ Ｐゴシック" panose="020B0600070205080204" pitchFamily="50" charset="-128"/>
              <a:ea typeface="ＭＳ Ｐゴシック" panose="020B0600070205080204" pitchFamily="50" charset="-128"/>
            </a:rPr>
            <a:t>円増加している。これは、畑作構造転換事業や中山間地域所得向上支援整備交付金などの増加が要因である。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200,961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18,041</a:t>
          </a:r>
          <a:r>
            <a:rPr kumimoji="1" lang="ja-JP" altLang="en-US" sz="1300">
              <a:latin typeface="ＭＳ Ｐゴシック" panose="020B0600070205080204" pitchFamily="50" charset="-128"/>
              <a:ea typeface="ＭＳ Ｐゴシック" panose="020B0600070205080204" pitchFamily="50" charset="-128"/>
            </a:rPr>
            <a:t>円増加している。これは民間大規模建築住宅耐震改修事業などの増加が要因である。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210,001</a:t>
          </a:r>
          <a:r>
            <a:rPr kumimoji="1" lang="ja-JP" altLang="en-US" sz="1300">
              <a:latin typeface="ＭＳ Ｐゴシック" panose="020B0600070205080204" pitchFamily="50" charset="-128"/>
              <a:ea typeface="ＭＳ Ｐゴシック" panose="020B0600070205080204" pitchFamily="50" charset="-128"/>
            </a:rPr>
            <a:t>円となっており、公債費が前年とほぼ同程度であったことから、一人あたりのコストも前年と同程度となっている。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前年度に引き続き、令和元年度も実質単年度収支はマイナスとなっている。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主な要因としては近年の普通交付税や臨時財政対策債の減少により、財政調整基金の繰入額が高い水準となっていることがあげられる。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事務事業の見直しや有利な財源の確保など、行財政改革を推進し、財政の健全化を図り、実質収支比率の改善に努める。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全ての会計において赤字額はないものの、特別会計においては一般会計からの赤字補てん的な繰り入れにより運営しているものもある。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5750_&#22766;&#30629;&#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2.6</v>
          </cell>
          <cell r="BX51">
            <v>4.7</v>
          </cell>
          <cell r="CF51">
            <v>5.6</v>
          </cell>
          <cell r="CN51">
            <v>0.3</v>
          </cell>
          <cell r="CV51">
            <v>5.2</v>
          </cell>
        </row>
        <row r="53">
          <cell r="BP53">
            <v>52.9</v>
          </cell>
          <cell r="BX53">
            <v>54.4</v>
          </cell>
          <cell r="CF53">
            <v>56.1</v>
          </cell>
          <cell r="CN53">
            <v>57.8</v>
          </cell>
          <cell r="CV53">
            <v>59</v>
          </cell>
        </row>
        <row r="55">
          <cell r="AN55" t="str">
            <v>類似団体内平均値</v>
          </cell>
          <cell r="BP55">
            <v>0</v>
          </cell>
          <cell r="BX55">
            <v>0</v>
          </cell>
          <cell r="CF55">
            <v>0</v>
          </cell>
          <cell r="CN55">
            <v>0</v>
          </cell>
          <cell r="CV55">
            <v>0</v>
          </cell>
        </row>
        <row r="57">
          <cell r="BP57">
            <v>54.2</v>
          </cell>
          <cell r="BX57">
            <v>56.3</v>
          </cell>
          <cell r="CF57">
            <v>57.6</v>
          </cell>
          <cell r="CN57">
            <v>58.8</v>
          </cell>
          <cell r="CV57">
            <v>59.5</v>
          </cell>
        </row>
        <row r="72">
          <cell r="BP72" t="str">
            <v>H27</v>
          </cell>
          <cell r="BX72" t="str">
            <v>H28</v>
          </cell>
          <cell r="CF72" t="str">
            <v>H29</v>
          </cell>
          <cell r="CN72" t="str">
            <v>H30</v>
          </cell>
          <cell r="CV72" t="str">
            <v>R01</v>
          </cell>
        </row>
        <row r="73">
          <cell r="AN73" t="str">
            <v>当該団体値</v>
          </cell>
          <cell r="BP73">
            <v>2.6</v>
          </cell>
          <cell r="BX73">
            <v>4.7</v>
          </cell>
          <cell r="CF73">
            <v>5.6</v>
          </cell>
          <cell r="CN73">
            <v>0.3</v>
          </cell>
          <cell r="CV73">
            <v>5.2</v>
          </cell>
        </row>
        <row r="75">
          <cell r="BP75">
            <v>12.6</v>
          </cell>
          <cell r="BX75">
            <v>12.2</v>
          </cell>
          <cell r="CF75">
            <v>12</v>
          </cell>
          <cell r="CN75">
            <v>12.6</v>
          </cell>
          <cell r="CV75">
            <v>12.9</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4181669</v>
      </c>
      <c r="BO4" s="424"/>
      <c r="BP4" s="424"/>
      <c r="BQ4" s="424"/>
      <c r="BR4" s="424"/>
      <c r="BS4" s="424"/>
      <c r="BT4" s="424"/>
      <c r="BU4" s="425"/>
      <c r="BV4" s="423">
        <v>4274952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6.5</v>
      </c>
      <c r="CU4" s="608"/>
      <c r="CV4" s="608"/>
      <c r="CW4" s="608"/>
      <c r="CX4" s="608"/>
      <c r="CY4" s="608"/>
      <c r="CZ4" s="608"/>
      <c r="DA4" s="609"/>
      <c r="DB4" s="607">
        <v>4.8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4044957</v>
      </c>
      <c r="BO5" s="429"/>
      <c r="BP5" s="429"/>
      <c r="BQ5" s="429"/>
      <c r="BR5" s="429"/>
      <c r="BS5" s="429"/>
      <c r="BT5" s="429"/>
      <c r="BU5" s="430"/>
      <c r="BV5" s="428">
        <v>4171906</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92.2</v>
      </c>
      <c r="CU5" s="399"/>
      <c r="CV5" s="399"/>
      <c r="CW5" s="399"/>
      <c r="CX5" s="399"/>
      <c r="CY5" s="399"/>
      <c r="CZ5" s="399"/>
      <c r="DA5" s="400"/>
      <c r="DB5" s="398">
        <v>93.4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136712</v>
      </c>
      <c r="BO6" s="429"/>
      <c r="BP6" s="429"/>
      <c r="BQ6" s="429"/>
      <c r="BR6" s="429"/>
      <c r="BS6" s="429"/>
      <c r="BT6" s="429"/>
      <c r="BU6" s="430"/>
      <c r="BV6" s="428">
        <v>103046</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94.9</v>
      </c>
      <c r="CU6" s="582"/>
      <c r="CV6" s="582"/>
      <c r="CW6" s="582"/>
      <c r="CX6" s="582"/>
      <c r="CY6" s="582"/>
      <c r="CZ6" s="582"/>
      <c r="DA6" s="583"/>
      <c r="DB6" s="581">
        <v>97</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4125</v>
      </c>
      <c r="BO7" s="429"/>
      <c r="BP7" s="429"/>
      <c r="BQ7" s="429"/>
      <c r="BR7" s="429"/>
      <c r="BS7" s="429"/>
      <c r="BT7" s="429"/>
      <c r="BU7" s="430"/>
      <c r="BV7" s="428">
        <v>5149</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2048210</v>
      </c>
      <c r="CU7" s="429"/>
      <c r="CV7" s="429"/>
      <c r="CW7" s="429"/>
      <c r="CX7" s="429"/>
      <c r="CY7" s="429"/>
      <c r="CZ7" s="429"/>
      <c r="DA7" s="430"/>
      <c r="DB7" s="428">
        <v>2036428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132587</v>
      </c>
      <c r="BO8" s="429"/>
      <c r="BP8" s="429"/>
      <c r="BQ8" s="429"/>
      <c r="BR8" s="429"/>
      <c r="BS8" s="429"/>
      <c r="BT8" s="429"/>
      <c r="BU8" s="430"/>
      <c r="BV8" s="428">
        <v>97897</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0.19</v>
      </c>
      <c r="CU8" s="542"/>
      <c r="CV8" s="542"/>
      <c r="CW8" s="542"/>
      <c r="CX8" s="542"/>
      <c r="CY8" s="542"/>
      <c r="CZ8" s="542"/>
      <c r="DA8" s="543"/>
      <c r="DB8" s="541">
        <v>0.19</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2922</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34690</v>
      </c>
      <c r="BO9" s="429"/>
      <c r="BP9" s="429"/>
      <c r="BQ9" s="429"/>
      <c r="BR9" s="429"/>
      <c r="BS9" s="429"/>
      <c r="BT9" s="429"/>
      <c r="BU9" s="430"/>
      <c r="BV9" s="428">
        <v>-19883</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17.3</v>
      </c>
      <c r="CU9" s="399"/>
      <c r="CV9" s="399"/>
      <c r="CW9" s="399"/>
      <c r="CX9" s="399"/>
      <c r="CY9" s="399"/>
      <c r="CZ9" s="399"/>
      <c r="DA9" s="400"/>
      <c r="DB9" s="398">
        <v>17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3232</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96393</v>
      </c>
      <c r="BO10" s="429"/>
      <c r="BP10" s="429"/>
      <c r="BQ10" s="429"/>
      <c r="BR10" s="429"/>
      <c r="BS10" s="429"/>
      <c r="BT10" s="429"/>
      <c r="BU10" s="430"/>
      <c r="BV10" s="428">
        <v>117808</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109</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2517</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94</v>
      </c>
      <c r="AV12" s="486"/>
      <c r="AW12" s="486"/>
      <c r="AX12" s="486"/>
      <c r="AY12" s="408" t="s">
        <v>135</v>
      </c>
      <c r="AZ12" s="409"/>
      <c r="BA12" s="409"/>
      <c r="BB12" s="409"/>
      <c r="BC12" s="409"/>
      <c r="BD12" s="409"/>
      <c r="BE12" s="409"/>
      <c r="BF12" s="409"/>
      <c r="BG12" s="409"/>
      <c r="BH12" s="409"/>
      <c r="BI12" s="409"/>
      <c r="BJ12" s="409"/>
      <c r="BK12" s="409"/>
      <c r="BL12" s="409"/>
      <c r="BM12" s="410"/>
      <c r="BN12" s="428">
        <v>137757</v>
      </c>
      <c r="BO12" s="429"/>
      <c r="BP12" s="429"/>
      <c r="BQ12" s="429"/>
      <c r="BR12" s="429"/>
      <c r="BS12" s="429"/>
      <c r="BT12" s="429"/>
      <c r="BU12" s="430"/>
      <c r="BV12" s="428">
        <v>173577</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2424</v>
      </c>
      <c r="S13" s="532"/>
      <c r="T13" s="532"/>
      <c r="U13" s="532"/>
      <c r="V13" s="533"/>
      <c r="W13" s="519" t="s">
        <v>140</v>
      </c>
      <c r="X13" s="441"/>
      <c r="Y13" s="441"/>
      <c r="Z13" s="441"/>
      <c r="AA13" s="441"/>
      <c r="AB13" s="442"/>
      <c r="AC13" s="404">
        <v>369</v>
      </c>
      <c r="AD13" s="405"/>
      <c r="AE13" s="405"/>
      <c r="AF13" s="405"/>
      <c r="AG13" s="406"/>
      <c r="AH13" s="404">
        <v>407</v>
      </c>
      <c r="AI13" s="405"/>
      <c r="AJ13" s="405"/>
      <c r="AK13" s="405"/>
      <c r="AL13" s="407"/>
      <c r="AM13" s="497" t="s">
        <v>141</v>
      </c>
      <c r="AN13" s="402"/>
      <c r="AO13" s="402"/>
      <c r="AP13" s="402"/>
      <c r="AQ13" s="402"/>
      <c r="AR13" s="402"/>
      <c r="AS13" s="402"/>
      <c r="AT13" s="403"/>
      <c r="AU13" s="485" t="s">
        <v>120</v>
      </c>
      <c r="AV13" s="486"/>
      <c r="AW13" s="486"/>
      <c r="AX13" s="486"/>
      <c r="AY13" s="408" t="s">
        <v>142</v>
      </c>
      <c r="AZ13" s="409"/>
      <c r="BA13" s="409"/>
      <c r="BB13" s="409"/>
      <c r="BC13" s="409"/>
      <c r="BD13" s="409"/>
      <c r="BE13" s="409"/>
      <c r="BF13" s="409"/>
      <c r="BG13" s="409"/>
      <c r="BH13" s="409"/>
      <c r="BI13" s="409"/>
      <c r="BJ13" s="409"/>
      <c r="BK13" s="409"/>
      <c r="BL13" s="409"/>
      <c r="BM13" s="410"/>
      <c r="BN13" s="428">
        <v>-6674</v>
      </c>
      <c r="BO13" s="429"/>
      <c r="BP13" s="429"/>
      <c r="BQ13" s="429"/>
      <c r="BR13" s="429"/>
      <c r="BS13" s="429"/>
      <c r="BT13" s="429"/>
      <c r="BU13" s="430"/>
      <c r="BV13" s="428">
        <v>-75652</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12.9</v>
      </c>
      <c r="CU13" s="399"/>
      <c r="CV13" s="399"/>
      <c r="CW13" s="399"/>
      <c r="CX13" s="399"/>
      <c r="CY13" s="399"/>
      <c r="CZ13" s="399"/>
      <c r="DA13" s="400"/>
      <c r="DB13" s="398">
        <v>12.6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2513</v>
      </c>
      <c r="S14" s="532"/>
      <c r="T14" s="532"/>
      <c r="U14" s="532"/>
      <c r="V14" s="533"/>
      <c r="W14" s="534"/>
      <c r="X14" s="444"/>
      <c r="Y14" s="444"/>
      <c r="Z14" s="444"/>
      <c r="AA14" s="444"/>
      <c r="AB14" s="445"/>
      <c r="AC14" s="524">
        <v>26.8</v>
      </c>
      <c r="AD14" s="525"/>
      <c r="AE14" s="525"/>
      <c r="AF14" s="525"/>
      <c r="AG14" s="526"/>
      <c r="AH14" s="524">
        <v>27.6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5.2</v>
      </c>
      <c r="CU14" s="536"/>
      <c r="CV14" s="536"/>
      <c r="CW14" s="536"/>
      <c r="CX14" s="536"/>
      <c r="CY14" s="536"/>
      <c r="CZ14" s="536"/>
      <c r="DA14" s="537"/>
      <c r="DB14" s="535">
        <v>0.3</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146</v>
      </c>
      <c r="N15" s="529"/>
      <c r="O15" s="529"/>
      <c r="P15" s="529"/>
      <c r="Q15" s="530"/>
      <c r="R15" s="531">
        <v>2484</v>
      </c>
      <c r="S15" s="532"/>
      <c r="T15" s="532"/>
      <c r="U15" s="532"/>
      <c r="V15" s="533"/>
      <c r="W15" s="519" t="s">
        <v>147</v>
      </c>
      <c r="X15" s="441"/>
      <c r="Y15" s="441"/>
      <c r="Z15" s="441"/>
      <c r="AA15" s="441"/>
      <c r="AB15" s="442"/>
      <c r="AC15" s="404">
        <v>109</v>
      </c>
      <c r="AD15" s="405"/>
      <c r="AE15" s="405"/>
      <c r="AF15" s="405"/>
      <c r="AG15" s="406"/>
      <c r="AH15" s="404">
        <v>123</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375271</v>
      </c>
      <c r="BO15" s="424"/>
      <c r="BP15" s="424"/>
      <c r="BQ15" s="424"/>
      <c r="BR15" s="424"/>
      <c r="BS15" s="424"/>
      <c r="BT15" s="424"/>
      <c r="BU15" s="425"/>
      <c r="BV15" s="423">
        <v>363815</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7.9</v>
      </c>
      <c r="AD16" s="525"/>
      <c r="AE16" s="525"/>
      <c r="AF16" s="525"/>
      <c r="AG16" s="526"/>
      <c r="AH16" s="524">
        <v>8.3000000000000007</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1894452</v>
      </c>
      <c r="BO16" s="429"/>
      <c r="BP16" s="429"/>
      <c r="BQ16" s="429"/>
      <c r="BR16" s="429"/>
      <c r="BS16" s="429"/>
      <c r="BT16" s="429"/>
      <c r="BU16" s="430"/>
      <c r="BV16" s="428">
        <v>1881627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901</v>
      </c>
      <c r="AD17" s="405"/>
      <c r="AE17" s="405"/>
      <c r="AF17" s="405"/>
      <c r="AG17" s="406"/>
      <c r="AH17" s="404">
        <v>947</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472025</v>
      </c>
      <c r="BO17" s="429"/>
      <c r="BP17" s="429"/>
      <c r="BQ17" s="429"/>
      <c r="BR17" s="429"/>
      <c r="BS17" s="429"/>
      <c r="BT17" s="429"/>
      <c r="BU17" s="430"/>
      <c r="BV17" s="428">
        <v>456984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205.01</v>
      </c>
      <c r="M18" s="493"/>
      <c r="N18" s="493"/>
      <c r="O18" s="493"/>
      <c r="P18" s="493"/>
      <c r="Q18" s="493"/>
      <c r="R18" s="494"/>
      <c r="S18" s="494"/>
      <c r="T18" s="494"/>
      <c r="U18" s="494"/>
      <c r="V18" s="495"/>
      <c r="W18" s="509"/>
      <c r="X18" s="510"/>
      <c r="Y18" s="510"/>
      <c r="Z18" s="510"/>
      <c r="AA18" s="510"/>
      <c r="AB18" s="520"/>
      <c r="AC18" s="392">
        <v>65.3</v>
      </c>
      <c r="AD18" s="393"/>
      <c r="AE18" s="393"/>
      <c r="AF18" s="393"/>
      <c r="AG18" s="496"/>
      <c r="AH18" s="392">
        <v>64.099999999999994</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1956260</v>
      </c>
      <c r="BO18" s="429"/>
      <c r="BP18" s="429"/>
      <c r="BQ18" s="429"/>
      <c r="BR18" s="429"/>
      <c r="BS18" s="429"/>
      <c r="BT18" s="429"/>
      <c r="BU18" s="430"/>
      <c r="BV18" s="428">
        <v>1980832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14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2577958</v>
      </c>
      <c r="BO19" s="429"/>
      <c r="BP19" s="429"/>
      <c r="BQ19" s="429"/>
      <c r="BR19" s="429"/>
      <c r="BS19" s="429"/>
      <c r="BT19" s="429"/>
      <c r="BU19" s="430"/>
      <c r="BV19" s="428">
        <v>2622241</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1168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3610210</v>
      </c>
      <c r="BO23" s="429"/>
      <c r="BP23" s="429"/>
      <c r="BQ23" s="429"/>
      <c r="BR23" s="429"/>
      <c r="BS23" s="429"/>
      <c r="BT23" s="429"/>
      <c r="BU23" s="430"/>
      <c r="BV23" s="428">
        <v>3594074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7200</v>
      </c>
      <c r="R24" s="405"/>
      <c r="S24" s="405"/>
      <c r="T24" s="405"/>
      <c r="U24" s="405"/>
      <c r="V24" s="406"/>
      <c r="W24" s="470"/>
      <c r="X24" s="461"/>
      <c r="Y24" s="462"/>
      <c r="Z24" s="401" t="s">
        <v>171</v>
      </c>
      <c r="AA24" s="402"/>
      <c r="AB24" s="402"/>
      <c r="AC24" s="402"/>
      <c r="AD24" s="402"/>
      <c r="AE24" s="402"/>
      <c r="AF24" s="402"/>
      <c r="AG24" s="403"/>
      <c r="AH24" s="404">
        <v>65</v>
      </c>
      <c r="AI24" s="405"/>
      <c r="AJ24" s="405"/>
      <c r="AK24" s="405"/>
      <c r="AL24" s="406"/>
      <c r="AM24" s="404">
        <v>214045</v>
      </c>
      <c r="AN24" s="405"/>
      <c r="AO24" s="405"/>
      <c r="AP24" s="405"/>
      <c r="AQ24" s="405"/>
      <c r="AR24" s="406"/>
      <c r="AS24" s="404">
        <v>3293</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2759864</v>
      </c>
      <c r="BO24" s="429"/>
      <c r="BP24" s="429"/>
      <c r="BQ24" s="429"/>
      <c r="BR24" s="429"/>
      <c r="BS24" s="429"/>
      <c r="BT24" s="429"/>
      <c r="BU24" s="430"/>
      <c r="BV24" s="428">
        <v>2989496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1</v>
      </c>
      <c r="M25" s="405"/>
      <c r="N25" s="405"/>
      <c r="O25" s="405"/>
      <c r="P25" s="406"/>
      <c r="Q25" s="404">
        <v>6000</v>
      </c>
      <c r="R25" s="405"/>
      <c r="S25" s="405"/>
      <c r="T25" s="405"/>
      <c r="U25" s="405"/>
      <c r="V25" s="406"/>
      <c r="W25" s="470"/>
      <c r="X25" s="461"/>
      <c r="Y25" s="462"/>
      <c r="Z25" s="401" t="s">
        <v>174</v>
      </c>
      <c r="AA25" s="402"/>
      <c r="AB25" s="402"/>
      <c r="AC25" s="402"/>
      <c r="AD25" s="402"/>
      <c r="AE25" s="402"/>
      <c r="AF25" s="402"/>
      <c r="AG25" s="403"/>
      <c r="AH25" s="404" t="s">
        <v>128</v>
      </c>
      <c r="AI25" s="405"/>
      <c r="AJ25" s="405"/>
      <c r="AK25" s="405"/>
      <c r="AL25" s="406"/>
      <c r="AM25" s="404" t="s">
        <v>128</v>
      </c>
      <c r="AN25" s="405"/>
      <c r="AO25" s="405"/>
      <c r="AP25" s="405"/>
      <c r="AQ25" s="405"/>
      <c r="AR25" s="406"/>
      <c r="AS25" s="404" t="s">
        <v>128</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403113</v>
      </c>
      <c r="BO25" s="424"/>
      <c r="BP25" s="424"/>
      <c r="BQ25" s="424"/>
      <c r="BR25" s="424"/>
      <c r="BS25" s="424"/>
      <c r="BT25" s="424"/>
      <c r="BU25" s="425"/>
      <c r="BV25" s="423">
        <v>381853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5400</v>
      </c>
      <c r="R26" s="405"/>
      <c r="S26" s="405"/>
      <c r="T26" s="405"/>
      <c r="U26" s="405"/>
      <c r="V26" s="406"/>
      <c r="W26" s="470"/>
      <c r="X26" s="461"/>
      <c r="Y26" s="462"/>
      <c r="Z26" s="401" t="s">
        <v>177</v>
      </c>
      <c r="AA26" s="483"/>
      <c r="AB26" s="483"/>
      <c r="AC26" s="483"/>
      <c r="AD26" s="483"/>
      <c r="AE26" s="483"/>
      <c r="AF26" s="483"/>
      <c r="AG26" s="484"/>
      <c r="AH26" s="404">
        <v>2</v>
      </c>
      <c r="AI26" s="405"/>
      <c r="AJ26" s="405"/>
      <c r="AK26" s="405"/>
      <c r="AL26" s="406"/>
      <c r="AM26" s="404" t="s">
        <v>178</v>
      </c>
      <c r="AN26" s="405"/>
      <c r="AO26" s="405"/>
      <c r="AP26" s="405"/>
      <c r="AQ26" s="405"/>
      <c r="AR26" s="406"/>
      <c r="AS26" s="404" t="s">
        <v>178</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180</v>
      </c>
      <c r="BO26" s="429"/>
      <c r="BP26" s="429"/>
      <c r="BQ26" s="429"/>
      <c r="BR26" s="429"/>
      <c r="BS26" s="429"/>
      <c r="BT26" s="429"/>
      <c r="BU26" s="430"/>
      <c r="BV26" s="428" t="s">
        <v>128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2480</v>
      </c>
      <c r="R27" s="405"/>
      <c r="S27" s="405"/>
      <c r="T27" s="405"/>
      <c r="U27" s="405"/>
      <c r="V27" s="406"/>
      <c r="W27" s="470"/>
      <c r="X27" s="461"/>
      <c r="Y27" s="462"/>
      <c r="Z27" s="401" t="s">
        <v>182</v>
      </c>
      <c r="AA27" s="402"/>
      <c r="AB27" s="402"/>
      <c r="AC27" s="402"/>
      <c r="AD27" s="402"/>
      <c r="AE27" s="402"/>
      <c r="AF27" s="402"/>
      <c r="AG27" s="403"/>
      <c r="AH27" s="404">
        <v>12</v>
      </c>
      <c r="AI27" s="405"/>
      <c r="AJ27" s="405"/>
      <c r="AK27" s="405"/>
      <c r="AL27" s="406"/>
      <c r="AM27" s="404">
        <v>41100</v>
      </c>
      <c r="AN27" s="405"/>
      <c r="AO27" s="405"/>
      <c r="AP27" s="405"/>
      <c r="AQ27" s="405"/>
      <c r="AR27" s="406"/>
      <c r="AS27" s="404">
        <v>3425</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t="s">
        <v>180</v>
      </c>
      <c r="BO27" s="432"/>
      <c r="BP27" s="432"/>
      <c r="BQ27" s="432"/>
      <c r="BR27" s="432"/>
      <c r="BS27" s="432"/>
      <c r="BT27" s="432"/>
      <c r="BU27" s="433"/>
      <c r="BV27" s="431" t="s">
        <v>137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1980</v>
      </c>
      <c r="R28" s="405"/>
      <c r="S28" s="405"/>
      <c r="T28" s="405"/>
      <c r="U28" s="405"/>
      <c r="V28" s="406"/>
      <c r="W28" s="470"/>
      <c r="X28" s="461"/>
      <c r="Y28" s="462"/>
      <c r="Z28" s="401" t="s">
        <v>185</v>
      </c>
      <c r="AA28" s="402"/>
      <c r="AB28" s="402"/>
      <c r="AC28" s="402"/>
      <c r="AD28" s="402"/>
      <c r="AE28" s="402"/>
      <c r="AF28" s="402"/>
      <c r="AG28" s="403"/>
      <c r="AH28" s="404" t="s">
        <v>128</v>
      </c>
      <c r="AI28" s="405"/>
      <c r="AJ28" s="405"/>
      <c r="AK28" s="405"/>
      <c r="AL28" s="406"/>
      <c r="AM28" s="404" t="s">
        <v>180</v>
      </c>
      <c r="AN28" s="405"/>
      <c r="AO28" s="405"/>
      <c r="AP28" s="405"/>
      <c r="AQ28" s="405"/>
      <c r="AR28" s="406"/>
      <c r="AS28" s="404" t="s">
        <v>129</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349392</v>
      </c>
      <c r="BO28" s="424"/>
      <c r="BP28" s="424"/>
      <c r="BQ28" s="424"/>
      <c r="BR28" s="424"/>
      <c r="BS28" s="424"/>
      <c r="BT28" s="424"/>
      <c r="BU28" s="425"/>
      <c r="BV28" s="423">
        <v>390756</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7</v>
      </c>
      <c r="M29" s="405"/>
      <c r="N29" s="405"/>
      <c r="O29" s="405"/>
      <c r="P29" s="406"/>
      <c r="Q29" s="404">
        <v>1650</v>
      </c>
      <c r="R29" s="405"/>
      <c r="S29" s="405"/>
      <c r="T29" s="405"/>
      <c r="U29" s="405"/>
      <c r="V29" s="406"/>
      <c r="W29" s="471"/>
      <c r="X29" s="472"/>
      <c r="Y29" s="473"/>
      <c r="Z29" s="401" t="s">
        <v>188</v>
      </c>
      <c r="AA29" s="402"/>
      <c r="AB29" s="402"/>
      <c r="AC29" s="402"/>
      <c r="AD29" s="402"/>
      <c r="AE29" s="402"/>
      <c r="AF29" s="402"/>
      <c r="AG29" s="403"/>
      <c r="AH29" s="404">
        <v>77</v>
      </c>
      <c r="AI29" s="405"/>
      <c r="AJ29" s="405"/>
      <c r="AK29" s="405"/>
      <c r="AL29" s="406"/>
      <c r="AM29" s="404">
        <v>255145</v>
      </c>
      <c r="AN29" s="405"/>
      <c r="AO29" s="405"/>
      <c r="AP29" s="405"/>
      <c r="AQ29" s="405"/>
      <c r="AR29" s="406"/>
      <c r="AS29" s="404">
        <v>3314</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31879</v>
      </c>
      <c r="BO29" s="429"/>
      <c r="BP29" s="429"/>
      <c r="BQ29" s="429"/>
      <c r="BR29" s="429"/>
      <c r="BS29" s="429"/>
      <c r="BT29" s="429"/>
      <c r="BU29" s="430"/>
      <c r="BV29" s="428">
        <v>41879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93.5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861694</v>
      </c>
      <c r="BO30" s="432"/>
      <c r="BP30" s="432"/>
      <c r="BQ30" s="432"/>
      <c r="BR30" s="432"/>
      <c r="BS30" s="432"/>
      <c r="BT30" s="432"/>
      <c r="BU30" s="433"/>
      <c r="BV30" s="431">
        <v>887650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199</v>
      </c>
      <c r="X33" s="390"/>
      <c r="Y33" s="390"/>
      <c r="Z33" s="390"/>
      <c r="AA33" s="390"/>
      <c r="AB33" s="390"/>
      <c r="AC33" s="390"/>
      <c r="AD33" s="390"/>
      <c r="AE33" s="390"/>
      <c r="AF33" s="390"/>
      <c r="AG33" s="390"/>
      <c r="AH33" s="390"/>
      <c r="AI33" s="390"/>
      <c r="AJ33" s="390"/>
      <c r="AK33" s="390"/>
      <c r="AL33" s="216"/>
      <c r="AM33" s="391" t="s">
        <v>197</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197</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西いぶり広域連合</v>
      </c>
      <c r="BZ34" s="386"/>
      <c r="CA34" s="386"/>
      <c r="CB34" s="386"/>
      <c r="CC34" s="386"/>
      <c r="CD34" s="386"/>
      <c r="CE34" s="386"/>
      <c r="CF34" s="386"/>
      <c r="CG34" s="386"/>
      <c r="CH34" s="386"/>
      <c r="CI34" s="386"/>
      <c r="CJ34" s="386"/>
      <c r="CK34" s="386"/>
      <c r="CL34" s="386"/>
      <c r="CM34" s="386"/>
      <c r="CN34" s="214"/>
      <c r="CO34" s="387">
        <f>IF(CQ34="","",MAX(C34:D43,U34:V43,AM34:AN43,BE34:BF43,BW34:BX43)+1)</f>
        <v>9</v>
      </c>
      <c r="CP34" s="387"/>
      <c r="CQ34" s="386" t="str">
        <f>IF('各会計、関係団体の財政状況及び健全化判断比率'!BS7="","",'各会計、関係団体の財政状況及び健全化判断比率'!BS7)</f>
        <v>(有)オロフレリゾート</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6</v>
      </c>
      <c r="BF35" s="387"/>
      <c r="BG35" s="386" t="str">
        <f>IF('各会計、関係団体の財政状況及び健全化判断比率'!B32="","",'各会計、関係団体の財政状況及び健全化判断比率'!B32)</f>
        <v>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西胆振行政事務組合</v>
      </c>
      <c r="BZ35" s="386"/>
      <c r="CA35" s="386"/>
      <c r="CB35" s="386"/>
      <c r="CC35" s="386"/>
      <c r="CD35" s="386"/>
      <c r="CE35" s="386"/>
      <c r="CF35" s="386"/>
      <c r="CG35" s="386"/>
      <c r="CH35" s="386"/>
      <c r="CI35" s="386"/>
      <c r="CJ35" s="386"/>
      <c r="CK35" s="386"/>
      <c r="CL35" s="386"/>
      <c r="CM35" s="386"/>
      <c r="CN35" s="214"/>
      <c r="CO35" s="387">
        <f t="shared" ref="CO35:CO43" si="3">IF(CQ35="","",CO34+1)</f>
        <v>10</v>
      </c>
      <c r="CP35" s="387"/>
      <c r="CQ35" s="386" t="str">
        <f>IF('各会計、関係団体の財政状況及び健全化判断比率'!BS8="","",'各会計、関係団体の財政状況及び健全化判断比率'!BS8)</f>
        <v>(有)壮瞥町リサイクルシステム</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t="str">
        <f t="shared" si="2"/>
        <v/>
      </c>
      <c r="BX36" s="387"/>
      <c r="BY36" s="386" t="str">
        <f>IF('各会計、関係団体の財政状況及び健全化判断比率'!B70="","",'各会計、関係団体の財政状況及び健全化判断比率'!B70)</f>
        <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hy5yu3E/Z91MYJgespHoZo5pQWcMOwohcaSbLpyd529Us+p1tcCoonC8Y+LDznGmOuU7O/AwHAo4BGys4Cbv4A==" saltValue="8NPkRDJTy+ludVS+ayhz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10" t="s">
        <v>578</v>
      </c>
      <c r="D34" s="1210"/>
      <c r="E34" s="1211"/>
      <c r="F34" s="32">
        <v>5.62</v>
      </c>
      <c r="G34" s="33">
        <v>4.58</v>
      </c>
      <c r="H34" s="33">
        <v>5.57</v>
      </c>
      <c r="I34" s="33">
        <v>4.8</v>
      </c>
      <c r="J34" s="34">
        <v>6.47</v>
      </c>
      <c r="K34" s="22"/>
      <c r="L34" s="22"/>
      <c r="M34" s="22"/>
      <c r="N34" s="22"/>
      <c r="O34" s="22"/>
      <c r="P34" s="22"/>
    </row>
    <row r="35" spans="1:16" ht="39" customHeight="1" x14ac:dyDescent="0.15">
      <c r="A35" s="22"/>
      <c r="B35" s="35"/>
      <c r="C35" s="1204" t="s">
        <v>579</v>
      </c>
      <c r="D35" s="1205"/>
      <c r="E35" s="1206"/>
      <c r="F35" s="36">
        <v>1.19</v>
      </c>
      <c r="G35" s="37">
        <v>0.74</v>
      </c>
      <c r="H35" s="37">
        <v>0.63</v>
      </c>
      <c r="I35" s="37">
        <v>0.8</v>
      </c>
      <c r="J35" s="38">
        <v>0.72</v>
      </c>
      <c r="K35" s="22"/>
      <c r="L35" s="22"/>
      <c r="M35" s="22"/>
      <c r="N35" s="22"/>
      <c r="O35" s="22"/>
      <c r="P35" s="22"/>
    </row>
    <row r="36" spans="1:16" ht="39" customHeight="1" x14ac:dyDescent="0.15">
      <c r="A36" s="22"/>
      <c r="B36" s="35"/>
      <c r="C36" s="1204" t="s">
        <v>580</v>
      </c>
      <c r="D36" s="1205"/>
      <c r="E36" s="1206"/>
      <c r="F36" s="36">
        <v>1.1399999999999999</v>
      </c>
      <c r="G36" s="37">
        <v>0.46</v>
      </c>
      <c r="H36" s="37">
        <v>1.5</v>
      </c>
      <c r="I36" s="37">
        <v>0.62</v>
      </c>
      <c r="J36" s="38">
        <v>0.5</v>
      </c>
      <c r="K36" s="22"/>
      <c r="L36" s="22"/>
      <c r="M36" s="22"/>
      <c r="N36" s="22"/>
      <c r="O36" s="22"/>
      <c r="P36" s="22"/>
    </row>
    <row r="37" spans="1:16" ht="39" customHeight="1" x14ac:dyDescent="0.15">
      <c r="A37" s="22"/>
      <c r="B37" s="35"/>
      <c r="C37" s="1204" t="s">
        <v>581</v>
      </c>
      <c r="D37" s="1205"/>
      <c r="E37" s="1206"/>
      <c r="F37" s="36">
        <v>0.03</v>
      </c>
      <c r="G37" s="37">
        <v>0.03</v>
      </c>
      <c r="H37" s="37">
        <v>0.03</v>
      </c>
      <c r="I37" s="37">
        <v>0.03</v>
      </c>
      <c r="J37" s="38">
        <v>0.03</v>
      </c>
      <c r="K37" s="22"/>
      <c r="L37" s="22"/>
      <c r="M37" s="22"/>
      <c r="N37" s="22"/>
      <c r="O37" s="22"/>
      <c r="P37" s="22"/>
    </row>
    <row r="38" spans="1:16" ht="39" customHeight="1" x14ac:dyDescent="0.15">
      <c r="A38" s="22"/>
      <c r="B38" s="35"/>
      <c r="C38" s="1204" t="s">
        <v>582</v>
      </c>
      <c r="D38" s="1205"/>
      <c r="E38" s="1206"/>
      <c r="F38" s="36">
        <v>0.02</v>
      </c>
      <c r="G38" s="37">
        <v>0.01</v>
      </c>
      <c r="H38" s="37">
        <v>0.02</v>
      </c>
      <c r="I38" s="37">
        <v>0.02</v>
      </c>
      <c r="J38" s="38">
        <v>0.01</v>
      </c>
      <c r="K38" s="22"/>
      <c r="L38" s="22"/>
      <c r="M38" s="22"/>
      <c r="N38" s="22"/>
      <c r="O38" s="22"/>
      <c r="P38" s="22"/>
    </row>
    <row r="39" spans="1:16" ht="39" customHeight="1" x14ac:dyDescent="0.15">
      <c r="A39" s="22"/>
      <c r="B39" s="35"/>
      <c r="C39" s="1204" t="s">
        <v>583</v>
      </c>
      <c r="D39" s="1205"/>
      <c r="E39" s="1206"/>
      <c r="F39" s="36">
        <v>0.01</v>
      </c>
      <c r="G39" s="37">
        <v>0.01</v>
      </c>
      <c r="H39" s="37">
        <v>0.01</v>
      </c>
      <c r="I39" s="37">
        <v>0.01</v>
      </c>
      <c r="J39" s="38">
        <v>0.01</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584</v>
      </c>
      <c r="D42" s="1205"/>
      <c r="E42" s="1206"/>
      <c r="F42" s="36" t="s">
        <v>527</v>
      </c>
      <c r="G42" s="37" t="s">
        <v>527</v>
      </c>
      <c r="H42" s="37" t="s">
        <v>527</v>
      </c>
      <c r="I42" s="37" t="s">
        <v>527</v>
      </c>
      <c r="J42" s="38" t="s">
        <v>527</v>
      </c>
      <c r="K42" s="22"/>
      <c r="L42" s="22"/>
      <c r="M42" s="22"/>
      <c r="N42" s="22"/>
      <c r="O42" s="22"/>
      <c r="P42" s="22"/>
    </row>
    <row r="43" spans="1:16" ht="39" customHeight="1" thickBot="1" x14ac:dyDescent="0.2">
      <c r="A43" s="22"/>
      <c r="B43" s="40"/>
      <c r="C43" s="1207" t="s">
        <v>585</v>
      </c>
      <c r="D43" s="1208"/>
      <c r="E43" s="1209"/>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nfgPJptXkCTe5omKJuWS/bxnnIRc+V8miSqbYMVTjeN4KdDzwTyYVuxfPX8N0sgjIx7CnY0teQBcRbvz6Rhzw==" saltValue="Q7+UhMC4Of2U95Qjppuw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556</v>
      </c>
      <c r="L45" s="60">
        <v>528</v>
      </c>
      <c r="M45" s="60">
        <v>523</v>
      </c>
      <c r="N45" s="60">
        <v>528</v>
      </c>
      <c r="O45" s="61">
        <v>529</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527</v>
      </c>
      <c r="L46" s="64" t="s">
        <v>527</v>
      </c>
      <c r="M46" s="64" t="s">
        <v>527</v>
      </c>
      <c r="N46" s="64" t="s">
        <v>527</v>
      </c>
      <c r="O46" s="65" t="s">
        <v>527</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527</v>
      </c>
      <c r="L47" s="64" t="s">
        <v>527</v>
      </c>
      <c r="M47" s="64" t="s">
        <v>527</v>
      </c>
      <c r="N47" s="64" t="s">
        <v>527</v>
      </c>
      <c r="O47" s="65" t="s">
        <v>527</v>
      </c>
      <c r="P47" s="48"/>
      <c r="Q47" s="48"/>
      <c r="R47" s="48"/>
      <c r="S47" s="48"/>
      <c r="T47" s="48"/>
      <c r="U47" s="48"/>
    </row>
    <row r="48" spans="1:21" ht="30.75" customHeight="1" x14ac:dyDescent="0.15">
      <c r="A48" s="48"/>
      <c r="B48" s="1232"/>
      <c r="C48" s="1233"/>
      <c r="D48" s="62"/>
      <c r="E48" s="1214" t="s">
        <v>15</v>
      </c>
      <c r="F48" s="1214"/>
      <c r="G48" s="1214"/>
      <c r="H48" s="1214"/>
      <c r="I48" s="1214"/>
      <c r="J48" s="1215"/>
      <c r="K48" s="63">
        <v>112</v>
      </c>
      <c r="L48" s="64">
        <v>97</v>
      </c>
      <c r="M48" s="64">
        <v>95</v>
      </c>
      <c r="N48" s="64">
        <v>97</v>
      </c>
      <c r="O48" s="65">
        <v>91</v>
      </c>
      <c r="P48" s="48"/>
      <c r="Q48" s="48"/>
      <c r="R48" s="48"/>
      <c r="S48" s="48"/>
      <c r="T48" s="48"/>
      <c r="U48" s="48"/>
    </row>
    <row r="49" spans="1:21" ht="30.75" customHeight="1" x14ac:dyDescent="0.15">
      <c r="A49" s="48"/>
      <c r="B49" s="1232"/>
      <c r="C49" s="1233"/>
      <c r="D49" s="62"/>
      <c r="E49" s="1214" t="s">
        <v>16</v>
      </c>
      <c r="F49" s="1214"/>
      <c r="G49" s="1214"/>
      <c r="H49" s="1214"/>
      <c r="I49" s="1214"/>
      <c r="J49" s="1215"/>
      <c r="K49" s="63">
        <v>31</v>
      </c>
      <c r="L49" s="64">
        <v>30</v>
      </c>
      <c r="M49" s="64">
        <v>11</v>
      </c>
      <c r="N49" s="64">
        <v>3</v>
      </c>
      <c r="O49" s="65">
        <v>1</v>
      </c>
      <c r="P49" s="48"/>
      <c r="Q49" s="48"/>
      <c r="R49" s="48"/>
      <c r="S49" s="48"/>
      <c r="T49" s="48"/>
      <c r="U49" s="48"/>
    </row>
    <row r="50" spans="1:21" ht="30.75" customHeight="1" x14ac:dyDescent="0.15">
      <c r="A50" s="48"/>
      <c r="B50" s="1232"/>
      <c r="C50" s="1233"/>
      <c r="D50" s="62"/>
      <c r="E50" s="1214" t="s">
        <v>17</v>
      </c>
      <c r="F50" s="1214"/>
      <c r="G50" s="1214"/>
      <c r="H50" s="1214"/>
      <c r="I50" s="1214"/>
      <c r="J50" s="1215"/>
      <c r="K50" s="63">
        <v>19</v>
      </c>
      <c r="L50" s="64">
        <v>20</v>
      </c>
      <c r="M50" s="64">
        <v>27</v>
      </c>
      <c r="N50" s="64">
        <v>26</v>
      </c>
      <c r="O50" s="65">
        <v>25</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527</v>
      </c>
      <c r="L51" s="64" t="s">
        <v>527</v>
      </c>
      <c r="M51" s="64" t="s">
        <v>527</v>
      </c>
      <c r="N51" s="64" t="s">
        <v>527</v>
      </c>
      <c r="O51" s="65" t="s">
        <v>527</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499</v>
      </c>
      <c r="L52" s="64">
        <v>455</v>
      </c>
      <c r="M52" s="64">
        <v>437</v>
      </c>
      <c r="N52" s="64">
        <v>425</v>
      </c>
      <c r="O52" s="65">
        <v>423</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219</v>
      </c>
      <c r="L53" s="69">
        <v>220</v>
      </c>
      <c r="M53" s="69">
        <v>219</v>
      </c>
      <c r="N53" s="69">
        <v>229</v>
      </c>
      <c r="O53" s="70">
        <v>223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600</v>
      </c>
      <c r="L57" s="84" t="s">
        <v>600</v>
      </c>
      <c r="M57" s="84" t="s">
        <v>600</v>
      </c>
      <c r="N57" s="84" t="s">
        <v>600</v>
      </c>
      <c r="O57" s="85" t="s">
        <v>600</v>
      </c>
    </row>
    <row r="58" spans="1:21" ht="31.5" customHeight="1" thickBot="1" x14ac:dyDescent="0.2">
      <c r="B58" s="1222"/>
      <c r="C58" s="1223"/>
      <c r="D58" s="1227" t="s">
        <v>27</v>
      </c>
      <c r="E58" s="1228"/>
      <c r="F58" s="1228"/>
      <c r="G58" s="1228"/>
      <c r="H58" s="1228"/>
      <c r="I58" s="1228"/>
      <c r="J58" s="1229"/>
      <c r="K58" s="86" t="s">
        <v>600</v>
      </c>
      <c r="L58" s="87" t="s">
        <v>600</v>
      </c>
      <c r="M58" s="87" t="s">
        <v>600</v>
      </c>
      <c r="N58" s="87" t="s">
        <v>601</v>
      </c>
      <c r="O58" s="88" t="s">
        <v>600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mG1w8n/TWDeV5dt/pY6mfvg4p6HCwAALXh0nUGPW3gwMIGNSoGC7nq2qa5+iD2K8N8i/qw0uDXDx1xvLXk9Sw==" saltValue="0k+X5Zq2qGO/2V5feU6y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50" t="s">
        <v>30</v>
      </c>
      <c r="C41" s="1251"/>
      <c r="D41" s="102"/>
      <c r="E41" s="1252" t="s">
        <v>31</v>
      </c>
      <c r="F41" s="1252"/>
      <c r="G41" s="1252"/>
      <c r="H41" s="1253"/>
      <c r="I41" s="103">
        <v>4269</v>
      </c>
      <c r="J41" s="104">
        <v>4066</v>
      </c>
      <c r="K41" s="104">
        <v>3843</v>
      </c>
      <c r="L41" s="104">
        <v>3594</v>
      </c>
      <c r="M41" s="105">
        <v>3610</v>
      </c>
    </row>
    <row r="42" spans="2:13" ht="27.75" customHeight="1" x14ac:dyDescent="0.15">
      <c r="B42" s="1240"/>
      <c r="C42" s="1241"/>
      <c r="D42" s="106"/>
      <c r="E42" s="1244" t="s">
        <v>32</v>
      </c>
      <c r="F42" s="1244"/>
      <c r="G42" s="1244"/>
      <c r="H42" s="1245"/>
      <c r="I42" s="107">
        <v>305</v>
      </c>
      <c r="J42" s="108">
        <v>349</v>
      </c>
      <c r="K42" s="108">
        <v>328</v>
      </c>
      <c r="L42" s="108">
        <v>302</v>
      </c>
      <c r="M42" s="109">
        <v>302</v>
      </c>
    </row>
    <row r="43" spans="2:13" ht="27.75" customHeight="1" x14ac:dyDescent="0.15">
      <c r="B43" s="1240"/>
      <c r="C43" s="1241"/>
      <c r="D43" s="106"/>
      <c r="E43" s="1244" t="s">
        <v>33</v>
      </c>
      <c r="F43" s="1244"/>
      <c r="G43" s="1244"/>
      <c r="H43" s="1245"/>
      <c r="I43" s="107">
        <v>918</v>
      </c>
      <c r="J43" s="108">
        <v>876</v>
      </c>
      <c r="K43" s="108">
        <v>867</v>
      </c>
      <c r="L43" s="108">
        <v>836</v>
      </c>
      <c r="M43" s="109">
        <v>828</v>
      </c>
    </row>
    <row r="44" spans="2:13" ht="27.75" customHeight="1" x14ac:dyDescent="0.15">
      <c r="B44" s="1240"/>
      <c r="C44" s="1241"/>
      <c r="D44" s="106"/>
      <c r="E44" s="1244" t="s">
        <v>34</v>
      </c>
      <c r="F44" s="1244"/>
      <c r="G44" s="1244"/>
      <c r="H44" s="1245"/>
      <c r="I44" s="107">
        <v>63</v>
      </c>
      <c r="J44" s="108">
        <v>31</v>
      </c>
      <c r="K44" s="108">
        <v>18</v>
      </c>
      <c r="L44" s="108">
        <v>12</v>
      </c>
      <c r="M44" s="109">
        <v>9</v>
      </c>
    </row>
    <row r="45" spans="2:13" ht="27.75" customHeight="1" x14ac:dyDescent="0.15">
      <c r="B45" s="1240"/>
      <c r="C45" s="1241"/>
      <c r="D45" s="106"/>
      <c r="E45" s="1244" t="s">
        <v>35</v>
      </c>
      <c r="F45" s="1244"/>
      <c r="G45" s="1244"/>
      <c r="H45" s="1245"/>
      <c r="I45" s="107">
        <v>322</v>
      </c>
      <c r="J45" s="108">
        <v>277</v>
      </c>
      <c r="K45" s="108">
        <v>263</v>
      </c>
      <c r="L45" s="108">
        <v>206</v>
      </c>
      <c r="M45" s="109">
        <v>212</v>
      </c>
    </row>
    <row r="46" spans="2:13" ht="27.75" customHeight="1" x14ac:dyDescent="0.15">
      <c r="B46" s="1240"/>
      <c r="C46" s="1241"/>
      <c r="D46" s="110"/>
      <c r="E46" s="1244" t="s">
        <v>36</v>
      </c>
      <c r="F46" s="1244"/>
      <c r="G46" s="1244"/>
      <c r="H46" s="1245"/>
      <c r="I46" s="107" t="s">
        <v>527</v>
      </c>
      <c r="J46" s="108" t="s">
        <v>527</v>
      </c>
      <c r="K46" s="108" t="s">
        <v>527</v>
      </c>
      <c r="L46" s="108" t="s">
        <v>527</v>
      </c>
      <c r="M46" s="109" t="s">
        <v>527</v>
      </c>
    </row>
    <row r="47" spans="2:13" ht="27.75" customHeight="1" x14ac:dyDescent="0.15">
      <c r="B47" s="1240"/>
      <c r="C47" s="1241"/>
      <c r="D47" s="111"/>
      <c r="E47" s="1254" t="s">
        <v>37</v>
      </c>
      <c r="F47" s="1255"/>
      <c r="G47" s="1255"/>
      <c r="H47" s="1256"/>
      <c r="I47" s="107" t="s">
        <v>527</v>
      </c>
      <c r="J47" s="108" t="s">
        <v>527</v>
      </c>
      <c r="K47" s="108" t="s">
        <v>527</v>
      </c>
      <c r="L47" s="108" t="s">
        <v>527</v>
      </c>
      <c r="M47" s="109" t="s">
        <v>527</v>
      </c>
    </row>
    <row r="48" spans="2:13" ht="27.75" customHeight="1" x14ac:dyDescent="0.15">
      <c r="B48" s="1240"/>
      <c r="C48" s="1241"/>
      <c r="D48" s="106"/>
      <c r="E48" s="1244" t="s">
        <v>38</v>
      </c>
      <c r="F48" s="1244"/>
      <c r="G48" s="1244"/>
      <c r="H48" s="1245"/>
      <c r="I48" s="107" t="s">
        <v>527</v>
      </c>
      <c r="J48" s="108" t="s">
        <v>527</v>
      </c>
      <c r="K48" s="108" t="s">
        <v>527</v>
      </c>
      <c r="L48" s="108" t="s">
        <v>527</v>
      </c>
      <c r="M48" s="109" t="s">
        <v>527</v>
      </c>
    </row>
    <row r="49" spans="2:13" ht="27.75" customHeight="1" x14ac:dyDescent="0.15">
      <c r="B49" s="1242"/>
      <c r="C49" s="1243"/>
      <c r="D49" s="106"/>
      <c r="E49" s="1244" t="s">
        <v>39</v>
      </c>
      <c r="F49" s="1244"/>
      <c r="G49" s="1244"/>
      <c r="H49" s="1245"/>
      <c r="I49" s="107" t="s">
        <v>527</v>
      </c>
      <c r="J49" s="108" t="s">
        <v>527</v>
      </c>
      <c r="K49" s="108" t="s">
        <v>527</v>
      </c>
      <c r="L49" s="108" t="s">
        <v>527</v>
      </c>
      <c r="M49" s="109" t="s">
        <v>527</v>
      </c>
    </row>
    <row r="50" spans="2:13" ht="27.75" customHeight="1" x14ac:dyDescent="0.15">
      <c r="B50" s="1238" t="s">
        <v>40</v>
      </c>
      <c r="C50" s="1239"/>
      <c r="D50" s="112"/>
      <c r="E50" s="1244" t="s">
        <v>41</v>
      </c>
      <c r="F50" s="1244"/>
      <c r="G50" s="1244"/>
      <c r="H50" s="1245"/>
      <c r="I50" s="107">
        <v>1643</v>
      </c>
      <c r="J50" s="108">
        <v>1528</v>
      </c>
      <c r="K50" s="108">
        <v>1414</v>
      </c>
      <c r="L50" s="108">
        <v>1338</v>
      </c>
      <c r="M50" s="109">
        <v>1266</v>
      </c>
    </row>
    <row r="51" spans="2:13" ht="27.75" customHeight="1" x14ac:dyDescent="0.15">
      <c r="B51" s="1240"/>
      <c r="C51" s="1241"/>
      <c r="D51" s="106"/>
      <c r="E51" s="1244" t="s">
        <v>42</v>
      </c>
      <c r="F51" s="1244"/>
      <c r="G51" s="1244"/>
      <c r="H51" s="1245"/>
      <c r="I51" s="107">
        <v>973</v>
      </c>
      <c r="J51" s="108">
        <v>925</v>
      </c>
      <c r="K51" s="108">
        <v>888</v>
      </c>
      <c r="L51" s="108">
        <v>855</v>
      </c>
      <c r="M51" s="109">
        <v>821</v>
      </c>
    </row>
    <row r="52" spans="2:13" ht="27.75" customHeight="1" x14ac:dyDescent="0.15">
      <c r="B52" s="1242"/>
      <c r="C52" s="1243"/>
      <c r="D52" s="106"/>
      <c r="E52" s="1244" t="s">
        <v>43</v>
      </c>
      <c r="F52" s="1244"/>
      <c r="G52" s="1244"/>
      <c r="H52" s="1245"/>
      <c r="I52" s="107">
        <v>3210</v>
      </c>
      <c r="J52" s="108">
        <v>3060</v>
      </c>
      <c r="K52" s="108">
        <v>2916</v>
      </c>
      <c r="L52" s="108">
        <v>2751</v>
      </c>
      <c r="M52" s="109">
        <v>2784</v>
      </c>
    </row>
    <row r="53" spans="2:13" ht="27.75" customHeight="1" thickBot="1" x14ac:dyDescent="0.2">
      <c r="B53" s="1246" t="s">
        <v>44</v>
      </c>
      <c r="C53" s="1247"/>
      <c r="D53" s="113"/>
      <c r="E53" s="1248" t="s">
        <v>45</v>
      </c>
      <c r="F53" s="1248"/>
      <c r="G53" s="1248"/>
      <c r="H53" s="1249"/>
      <c r="I53" s="114">
        <v>49</v>
      </c>
      <c r="J53" s="115">
        <v>86</v>
      </c>
      <c r="K53" s="115">
        <v>100</v>
      </c>
      <c r="L53" s="115">
        <v>6</v>
      </c>
      <c r="M53" s="116">
        <v>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WGiPDuEwP7p3WhwHRc2Jf59NwyxJtdZhd2r9Gas6hoTJejMT965W5UXt9TW7zUhcCeZ/qpEsgku1qz1tq3qAA==" saltValue="xlUF2NvgFT7qYXWFMVJn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265" t="s">
        <v>48</v>
      </c>
      <c r="D55" s="1265"/>
      <c r="E55" s="1266"/>
      <c r="F55" s="128">
        <v>447</v>
      </c>
      <c r="G55" s="128">
        <v>391</v>
      </c>
      <c r="H55" s="129">
        <v>349</v>
      </c>
    </row>
    <row r="56" spans="2:8" ht="52.5" customHeight="1" x14ac:dyDescent="0.15">
      <c r="B56" s="130"/>
      <c r="C56" s="1267" t="s">
        <v>49</v>
      </c>
      <c r="D56" s="1267"/>
      <c r="E56" s="1268"/>
      <c r="F56" s="131">
        <v>52</v>
      </c>
      <c r="G56" s="131">
        <v>42</v>
      </c>
      <c r="H56" s="132">
        <v>32</v>
      </c>
    </row>
    <row r="57" spans="2:8" ht="53.25" customHeight="1" x14ac:dyDescent="0.15">
      <c r="B57" s="130"/>
      <c r="C57" s="1269" t="s">
        <v>50</v>
      </c>
      <c r="D57" s="1269"/>
      <c r="E57" s="1270"/>
      <c r="F57" s="133">
        <v>901</v>
      </c>
      <c r="G57" s="133">
        <v>888</v>
      </c>
      <c r="H57" s="134">
        <v>862</v>
      </c>
    </row>
    <row r="58" spans="2:8" ht="45.75" customHeight="1" x14ac:dyDescent="0.15">
      <c r="B58" s="135"/>
      <c r="C58" s="1257" t="s">
        <v>602</v>
      </c>
      <c r="D58" s="1258"/>
      <c r="E58" s="1259"/>
      <c r="F58" s="136">
        <v>345</v>
      </c>
      <c r="G58" s="136">
        <v>331</v>
      </c>
      <c r="H58" s="137">
        <v>317</v>
      </c>
    </row>
    <row r="59" spans="2:8" ht="45.75" customHeight="1" x14ac:dyDescent="0.15">
      <c r="B59" s="135"/>
      <c r="C59" s="1257" t="s">
        <v>603</v>
      </c>
      <c r="D59" s="1258"/>
      <c r="E59" s="1259"/>
      <c r="F59" s="136">
        <v>0</v>
      </c>
      <c r="G59" s="136">
        <v>304</v>
      </c>
      <c r="H59" s="137">
        <v>304</v>
      </c>
    </row>
    <row r="60" spans="2:8" ht="45.75" customHeight="1" x14ac:dyDescent="0.15">
      <c r="B60" s="135"/>
      <c r="C60" s="1257" t="s">
        <v>604</v>
      </c>
      <c r="D60" s="1258"/>
      <c r="E60" s="1259"/>
      <c r="F60" s="136">
        <v>107</v>
      </c>
      <c r="G60" s="136">
        <v>94</v>
      </c>
      <c r="H60" s="137">
        <v>84</v>
      </c>
    </row>
    <row r="61" spans="2:8" ht="45.75" customHeight="1" x14ac:dyDescent="0.15">
      <c r="B61" s="135"/>
      <c r="C61" s="1257" t="s">
        <v>605</v>
      </c>
      <c r="D61" s="1258"/>
      <c r="E61" s="1259"/>
      <c r="F61" s="136">
        <v>34</v>
      </c>
      <c r="G61" s="136">
        <v>67</v>
      </c>
      <c r="H61" s="137">
        <v>64</v>
      </c>
    </row>
    <row r="62" spans="2:8" ht="45.75" customHeight="1" thickBot="1" x14ac:dyDescent="0.2">
      <c r="B62" s="138"/>
      <c r="C62" s="1260" t="s">
        <v>606</v>
      </c>
      <c r="D62" s="1261"/>
      <c r="E62" s="1262"/>
      <c r="F62" s="139">
        <v>79</v>
      </c>
      <c r="G62" s="139">
        <v>79</v>
      </c>
      <c r="H62" s="140">
        <v>59</v>
      </c>
    </row>
    <row r="63" spans="2:8" ht="52.5" customHeight="1" thickBot="1" x14ac:dyDescent="0.2">
      <c r="B63" s="141"/>
      <c r="C63" s="1263" t="s">
        <v>51</v>
      </c>
      <c r="D63" s="1263"/>
      <c r="E63" s="1264"/>
      <c r="F63" s="142">
        <v>1399</v>
      </c>
      <c r="G63" s="142">
        <v>1320</v>
      </c>
      <c r="H63" s="143">
        <v>1243</v>
      </c>
    </row>
    <row r="64" spans="2:8" ht="15" customHeight="1" x14ac:dyDescent="0.15"/>
  </sheetData>
  <sheetProtection algorithmName="SHA-512" hashValue="A2YB6F4cB3H4aRL4440QMp9C1mCFQo/LL4PqdnGhnLV+QIwkqAj2DoJ39zXNSxnDyicHSmOQfIJmS79t7oLMSg==" saltValue="Lj6PTl5JwT79o0zfYOu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569</v>
      </c>
      <c r="BQ50" s="1305"/>
      <c r="BR50" s="1305"/>
      <c r="BS50" s="1305"/>
      <c r="BT50" s="1305"/>
      <c r="BU50" s="1305"/>
      <c r="BV50" s="1305"/>
      <c r="BW50" s="1305"/>
      <c r="BX50" s="1305" t="s">
        <v>570</v>
      </c>
      <c r="BY50" s="1305"/>
      <c r="BZ50" s="1305"/>
      <c r="CA50" s="1305"/>
      <c r="CB50" s="1305"/>
      <c r="CC50" s="1305"/>
      <c r="CD50" s="1305"/>
      <c r="CE50" s="1305"/>
      <c r="CF50" s="1305" t="s">
        <v>571</v>
      </c>
      <c r="CG50" s="1305"/>
      <c r="CH50" s="1305"/>
      <c r="CI50" s="1305"/>
      <c r="CJ50" s="1305"/>
      <c r="CK50" s="1305"/>
      <c r="CL50" s="1305"/>
      <c r="CM50" s="1305"/>
      <c r="CN50" s="1305" t="s">
        <v>572</v>
      </c>
      <c r="CO50" s="1305"/>
      <c r="CP50" s="1305"/>
      <c r="CQ50" s="1305"/>
      <c r="CR50" s="1305"/>
      <c r="CS50" s="1305"/>
      <c r="CT50" s="1305"/>
      <c r="CU50" s="1305"/>
      <c r="CV50" s="1305" t="s">
        <v>573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612</v>
      </c>
      <c r="AO51" s="1309"/>
      <c r="AP51" s="1309"/>
      <c r="AQ51" s="1309"/>
      <c r="AR51" s="1309"/>
      <c r="AS51" s="1309"/>
      <c r="AT51" s="1309"/>
      <c r="AU51" s="1309"/>
      <c r="AV51" s="1309"/>
      <c r="AW51" s="1309"/>
      <c r="AX51" s="1309"/>
      <c r="AY51" s="1309"/>
      <c r="AZ51" s="1309"/>
      <c r="BA51" s="1309"/>
      <c r="BB51" s="1309" t="s">
        <v>613</v>
      </c>
      <c r="BC51" s="1309"/>
      <c r="BD51" s="1309"/>
      <c r="BE51" s="1309"/>
      <c r="BF51" s="1309"/>
      <c r="BG51" s="1309"/>
      <c r="BH51" s="1309"/>
      <c r="BI51" s="1309"/>
      <c r="BJ51" s="1309"/>
      <c r="BK51" s="1309"/>
      <c r="BL51" s="1309"/>
      <c r="BM51" s="1309"/>
      <c r="BN51" s="1309"/>
      <c r="BO51" s="1309"/>
      <c r="BP51" s="1310">
        <v>2.6</v>
      </c>
      <c r="BQ51" s="1310"/>
      <c r="BR51" s="1310"/>
      <c r="BS51" s="1310"/>
      <c r="BT51" s="1310"/>
      <c r="BU51" s="1310"/>
      <c r="BV51" s="1310"/>
      <c r="BW51" s="1310"/>
      <c r="BX51" s="1310">
        <v>4.7</v>
      </c>
      <c r="BY51" s="1310"/>
      <c r="BZ51" s="1310"/>
      <c r="CA51" s="1310"/>
      <c r="CB51" s="1310"/>
      <c r="CC51" s="1310"/>
      <c r="CD51" s="1310"/>
      <c r="CE51" s="1310"/>
      <c r="CF51" s="1310">
        <v>5.6</v>
      </c>
      <c r="CG51" s="1310"/>
      <c r="CH51" s="1310"/>
      <c r="CI51" s="1310"/>
      <c r="CJ51" s="1310"/>
      <c r="CK51" s="1310"/>
      <c r="CL51" s="1310"/>
      <c r="CM51" s="1310"/>
      <c r="CN51" s="1310">
        <v>0.3</v>
      </c>
      <c r="CO51" s="1310"/>
      <c r="CP51" s="1310"/>
      <c r="CQ51" s="1310"/>
      <c r="CR51" s="1310"/>
      <c r="CS51" s="1310"/>
      <c r="CT51" s="1310"/>
      <c r="CU51" s="1310"/>
      <c r="CV51" s="1310">
        <v>5.2</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614</v>
      </c>
      <c r="BC53" s="1309"/>
      <c r="BD53" s="1309"/>
      <c r="BE53" s="1309"/>
      <c r="BF53" s="1309"/>
      <c r="BG53" s="1309"/>
      <c r="BH53" s="1309"/>
      <c r="BI53" s="1309"/>
      <c r="BJ53" s="1309"/>
      <c r="BK53" s="1309"/>
      <c r="BL53" s="1309"/>
      <c r="BM53" s="1309"/>
      <c r="BN53" s="1309"/>
      <c r="BO53" s="1309"/>
      <c r="BP53" s="1310">
        <v>52.9</v>
      </c>
      <c r="BQ53" s="1310"/>
      <c r="BR53" s="1310"/>
      <c r="BS53" s="1310"/>
      <c r="BT53" s="1310"/>
      <c r="BU53" s="1310"/>
      <c r="BV53" s="1310"/>
      <c r="BW53" s="1310"/>
      <c r="BX53" s="1310">
        <v>54.4</v>
      </c>
      <c r="BY53" s="1310"/>
      <c r="BZ53" s="1310"/>
      <c r="CA53" s="1310"/>
      <c r="CB53" s="1310"/>
      <c r="CC53" s="1310"/>
      <c r="CD53" s="1310"/>
      <c r="CE53" s="1310"/>
      <c r="CF53" s="1310">
        <v>56.1</v>
      </c>
      <c r="CG53" s="1310"/>
      <c r="CH53" s="1310"/>
      <c r="CI53" s="1310"/>
      <c r="CJ53" s="1310"/>
      <c r="CK53" s="1310"/>
      <c r="CL53" s="1310"/>
      <c r="CM53" s="1310"/>
      <c r="CN53" s="1310">
        <v>57.8</v>
      </c>
      <c r="CO53" s="1310"/>
      <c r="CP53" s="1310"/>
      <c r="CQ53" s="1310"/>
      <c r="CR53" s="1310"/>
      <c r="CS53" s="1310"/>
      <c r="CT53" s="1310"/>
      <c r="CU53" s="1310"/>
      <c r="CV53" s="1310">
        <v>59</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615</v>
      </c>
      <c r="AO55" s="1305"/>
      <c r="AP55" s="1305"/>
      <c r="AQ55" s="1305"/>
      <c r="AR55" s="1305"/>
      <c r="AS55" s="1305"/>
      <c r="AT55" s="1305"/>
      <c r="AU55" s="1305"/>
      <c r="AV55" s="1305"/>
      <c r="AW55" s="1305"/>
      <c r="AX55" s="1305"/>
      <c r="AY55" s="1305"/>
      <c r="AZ55" s="1305"/>
      <c r="BA55" s="1305"/>
      <c r="BB55" s="1309" t="s">
        <v>613</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614</v>
      </c>
      <c r="BC57" s="1309"/>
      <c r="BD57" s="1309"/>
      <c r="BE57" s="1309"/>
      <c r="BF57" s="1309"/>
      <c r="BG57" s="1309"/>
      <c r="BH57" s="1309"/>
      <c r="BI57" s="1309"/>
      <c r="BJ57" s="1309"/>
      <c r="BK57" s="1309"/>
      <c r="BL57" s="1309"/>
      <c r="BM57" s="1309"/>
      <c r="BN57" s="1309"/>
      <c r="BO57" s="1309"/>
      <c r="BP57" s="1310">
        <v>54.2</v>
      </c>
      <c r="BQ57" s="1310"/>
      <c r="BR57" s="1310"/>
      <c r="BS57" s="1310"/>
      <c r="BT57" s="1310"/>
      <c r="BU57" s="1310"/>
      <c r="BV57" s="1310"/>
      <c r="BW57" s="1310"/>
      <c r="BX57" s="1310">
        <v>56.3</v>
      </c>
      <c r="BY57" s="1310"/>
      <c r="BZ57" s="1310"/>
      <c r="CA57" s="1310"/>
      <c r="CB57" s="1310"/>
      <c r="CC57" s="1310"/>
      <c r="CD57" s="1310"/>
      <c r="CE57" s="1310"/>
      <c r="CF57" s="1310">
        <v>57.6</v>
      </c>
      <c r="CG57" s="1310"/>
      <c r="CH57" s="1310"/>
      <c r="CI57" s="1310"/>
      <c r="CJ57" s="1310"/>
      <c r="CK57" s="1310"/>
      <c r="CL57" s="1310"/>
      <c r="CM57" s="1310"/>
      <c r="CN57" s="1310">
        <v>58.8</v>
      </c>
      <c r="CO57" s="1310"/>
      <c r="CP57" s="1310"/>
      <c r="CQ57" s="1310"/>
      <c r="CR57" s="1310"/>
      <c r="CS57" s="1310"/>
      <c r="CT57" s="1310"/>
      <c r="CU57" s="1310"/>
      <c r="CV57" s="1310">
        <v>59.5</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616</v>
      </c>
    </row>
    <row r="64" spans="1:109" x14ac:dyDescent="0.15">
      <c r="B64" s="1280"/>
      <c r="G64" s="1287"/>
      <c r="I64" s="1320"/>
      <c r="J64" s="1320"/>
      <c r="K64" s="1320"/>
      <c r="L64" s="1320"/>
      <c r="M64" s="1320"/>
      <c r="N64" s="1321"/>
      <c r="AM64" s="1287"/>
      <c r="AN64" s="1287" t="s">
        <v>609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611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569</v>
      </c>
      <c r="BQ72" s="1305"/>
      <c r="BR72" s="1305"/>
      <c r="BS72" s="1305"/>
      <c r="BT72" s="1305"/>
      <c r="BU72" s="1305"/>
      <c r="BV72" s="1305"/>
      <c r="BW72" s="1305"/>
      <c r="BX72" s="1305" t="s">
        <v>570</v>
      </c>
      <c r="BY72" s="1305"/>
      <c r="BZ72" s="1305"/>
      <c r="CA72" s="1305"/>
      <c r="CB72" s="1305"/>
      <c r="CC72" s="1305"/>
      <c r="CD72" s="1305"/>
      <c r="CE72" s="1305"/>
      <c r="CF72" s="1305" t="s">
        <v>571</v>
      </c>
      <c r="CG72" s="1305"/>
      <c r="CH72" s="1305"/>
      <c r="CI72" s="1305"/>
      <c r="CJ72" s="1305"/>
      <c r="CK72" s="1305"/>
      <c r="CL72" s="1305"/>
      <c r="CM72" s="1305"/>
      <c r="CN72" s="1305" t="s">
        <v>572</v>
      </c>
      <c r="CO72" s="1305"/>
      <c r="CP72" s="1305"/>
      <c r="CQ72" s="1305"/>
      <c r="CR72" s="1305"/>
      <c r="CS72" s="1305"/>
      <c r="CT72" s="1305"/>
      <c r="CU72" s="1305"/>
      <c r="CV72" s="1305" t="s">
        <v>573</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612</v>
      </c>
      <c r="AO73" s="1309"/>
      <c r="AP73" s="1309"/>
      <c r="AQ73" s="1309"/>
      <c r="AR73" s="1309"/>
      <c r="AS73" s="1309"/>
      <c r="AT73" s="1309"/>
      <c r="AU73" s="1309"/>
      <c r="AV73" s="1309"/>
      <c r="AW73" s="1309"/>
      <c r="AX73" s="1309"/>
      <c r="AY73" s="1309"/>
      <c r="AZ73" s="1309"/>
      <c r="BA73" s="1309"/>
      <c r="BB73" s="1309" t="s">
        <v>613</v>
      </c>
      <c r="BC73" s="1309"/>
      <c r="BD73" s="1309"/>
      <c r="BE73" s="1309"/>
      <c r="BF73" s="1309"/>
      <c r="BG73" s="1309"/>
      <c r="BH73" s="1309"/>
      <c r="BI73" s="1309"/>
      <c r="BJ73" s="1309"/>
      <c r="BK73" s="1309"/>
      <c r="BL73" s="1309"/>
      <c r="BM73" s="1309"/>
      <c r="BN73" s="1309"/>
      <c r="BO73" s="1309"/>
      <c r="BP73" s="1310">
        <v>2.6</v>
      </c>
      <c r="BQ73" s="1310"/>
      <c r="BR73" s="1310"/>
      <c r="BS73" s="1310"/>
      <c r="BT73" s="1310"/>
      <c r="BU73" s="1310"/>
      <c r="BV73" s="1310"/>
      <c r="BW73" s="1310"/>
      <c r="BX73" s="1310">
        <v>4.7</v>
      </c>
      <c r="BY73" s="1310"/>
      <c r="BZ73" s="1310"/>
      <c r="CA73" s="1310"/>
      <c r="CB73" s="1310"/>
      <c r="CC73" s="1310"/>
      <c r="CD73" s="1310"/>
      <c r="CE73" s="1310"/>
      <c r="CF73" s="1310">
        <v>5.6</v>
      </c>
      <c r="CG73" s="1310"/>
      <c r="CH73" s="1310"/>
      <c r="CI73" s="1310"/>
      <c r="CJ73" s="1310"/>
      <c r="CK73" s="1310"/>
      <c r="CL73" s="1310"/>
      <c r="CM73" s="1310"/>
      <c r="CN73" s="1310">
        <v>0.3</v>
      </c>
      <c r="CO73" s="1310"/>
      <c r="CP73" s="1310"/>
      <c r="CQ73" s="1310"/>
      <c r="CR73" s="1310"/>
      <c r="CS73" s="1310"/>
      <c r="CT73" s="1310"/>
      <c r="CU73" s="1310"/>
      <c r="CV73" s="1310">
        <v>5.2</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618</v>
      </c>
      <c r="BC75" s="1309"/>
      <c r="BD75" s="1309"/>
      <c r="BE75" s="1309"/>
      <c r="BF75" s="1309"/>
      <c r="BG75" s="1309"/>
      <c r="BH75" s="1309"/>
      <c r="BI75" s="1309"/>
      <c r="BJ75" s="1309"/>
      <c r="BK75" s="1309"/>
      <c r="BL75" s="1309"/>
      <c r="BM75" s="1309"/>
      <c r="BN75" s="1309"/>
      <c r="BO75" s="1309"/>
      <c r="BP75" s="1310">
        <v>12.6</v>
      </c>
      <c r="BQ75" s="1310"/>
      <c r="BR75" s="1310"/>
      <c r="BS75" s="1310"/>
      <c r="BT75" s="1310"/>
      <c r="BU75" s="1310"/>
      <c r="BV75" s="1310"/>
      <c r="BW75" s="1310"/>
      <c r="BX75" s="1310">
        <v>12.2</v>
      </c>
      <c r="BY75" s="1310"/>
      <c r="BZ75" s="1310"/>
      <c r="CA75" s="1310"/>
      <c r="CB75" s="1310"/>
      <c r="CC75" s="1310"/>
      <c r="CD75" s="1310"/>
      <c r="CE75" s="1310"/>
      <c r="CF75" s="1310">
        <v>12</v>
      </c>
      <c r="CG75" s="1310"/>
      <c r="CH75" s="1310"/>
      <c r="CI75" s="1310"/>
      <c r="CJ75" s="1310"/>
      <c r="CK75" s="1310"/>
      <c r="CL75" s="1310"/>
      <c r="CM75" s="1310"/>
      <c r="CN75" s="1310">
        <v>12.6</v>
      </c>
      <c r="CO75" s="1310"/>
      <c r="CP75" s="1310"/>
      <c r="CQ75" s="1310"/>
      <c r="CR75" s="1310"/>
      <c r="CS75" s="1310"/>
      <c r="CT75" s="1310"/>
      <c r="CU75" s="1310"/>
      <c r="CV75" s="1310">
        <v>12.9</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615</v>
      </c>
      <c r="AO77" s="1305"/>
      <c r="AP77" s="1305"/>
      <c r="AQ77" s="1305"/>
      <c r="AR77" s="1305"/>
      <c r="AS77" s="1305"/>
      <c r="AT77" s="1305"/>
      <c r="AU77" s="1305"/>
      <c r="AV77" s="1305"/>
      <c r="AW77" s="1305"/>
      <c r="AX77" s="1305"/>
      <c r="AY77" s="1305"/>
      <c r="AZ77" s="1305"/>
      <c r="BA77" s="1305"/>
      <c r="BB77" s="1309" t="s">
        <v>613</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618</v>
      </c>
      <c r="BC79" s="1309"/>
      <c r="BD79" s="1309"/>
      <c r="BE79" s="1309"/>
      <c r="BF79" s="1309"/>
      <c r="BG79" s="1309"/>
      <c r="BH79" s="1309"/>
      <c r="BI79" s="1309"/>
      <c r="BJ79" s="1309"/>
      <c r="BK79" s="1309"/>
      <c r="BL79" s="1309"/>
      <c r="BM79" s="1309"/>
      <c r="BN79" s="1309"/>
      <c r="BO79" s="1309"/>
      <c r="BP79" s="1310">
        <v>7.8</v>
      </c>
      <c r="BQ79" s="1310"/>
      <c r="BR79" s="1310"/>
      <c r="BS79" s="1310"/>
      <c r="BT79" s="1310"/>
      <c r="BU79" s="1310"/>
      <c r="BV79" s="1310"/>
      <c r="BW79" s="1310"/>
      <c r="BX79" s="1310">
        <v>7.4</v>
      </c>
      <c r="BY79" s="1310"/>
      <c r="BZ79" s="1310"/>
      <c r="CA79" s="1310"/>
      <c r="CB79" s="1310"/>
      <c r="CC79" s="1310"/>
      <c r="CD79" s="1310"/>
      <c r="CE79" s="1310"/>
      <c r="CF79" s="1310">
        <v>7.1</v>
      </c>
      <c r="CG79" s="1310"/>
      <c r="CH79" s="1310"/>
      <c r="CI79" s="1310"/>
      <c r="CJ79" s="1310"/>
      <c r="CK79" s="1310"/>
      <c r="CL79" s="1310"/>
      <c r="CM79" s="1310"/>
      <c r="CN79" s="1310">
        <v>7.1</v>
      </c>
      <c r="CO79" s="1310"/>
      <c r="CP79" s="1310"/>
      <c r="CQ79" s="1310"/>
      <c r="CR79" s="1310"/>
      <c r="CS79" s="1310"/>
      <c r="CT79" s="1310"/>
      <c r="CU79" s="1310"/>
      <c r="CV79" s="1310">
        <v>7.3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ffcwbnFAi2sAfGnYDy97h2qGECd6l0ih9Ck5Di2vBodJheJKcbx1zCxZaW+wR0JW8vsK1MjDghftmMfqLbW9dg==" saltValue="3E1pL8QvlzSRtM4068Z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619</v>
      </c>
    </row>
  </sheetData>
  <sheetProtection algorithmName="SHA-512" hashValue="gWftbcbchqpSl/C4RyEoz3twI3quRINr+SIshQ4W4GaJuH6OAmJTrmDr08NIPt5cwJX1JlT+WnBCfGsCKz+ZHA==" saltValue="Pnt+pf/eIo4VmvfprRTg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620</v>
      </c>
    </row>
  </sheetData>
  <sheetProtection algorithmName="SHA-512" hashValue="A1fsUX2ytYVFmWduly8+HU2ULqqNhjQfIv72OMIH4VCDKrogEwsjfCIov/VCBvcHZDouonyPX4k50I+H4j0nKg==" saltValue="JfgKCUVyDG9B5R8ijnhA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412857</v>
      </c>
      <c r="E3" s="162"/>
      <c r="F3" s="163">
        <v>280458</v>
      </c>
      <c r="G3" s="164"/>
      <c r="H3" s="165"/>
    </row>
    <row r="4" spans="1:8" x14ac:dyDescent="0.15">
      <c r="A4" s="166"/>
      <c r="B4" s="167"/>
      <c r="C4" s="168"/>
      <c r="D4" s="169">
        <v>109150</v>
      </c>
      <c r="E4" s="170"/>
      <c r="F4" s="171">
        <v>127286</v>
      </c>
      <c r="G4" s="172"/>
      <c r="H4" s="173"/>
    </row>
    <row r="5" spans="1:8" x14ac:dyDescent="0.15">
      <c r="A5" s="154" t="s">
        <v>561</v>
      </c>
      <c r="B5" s="159"/>
      <c r="C5" s="160"/>
      <c r="D5" s="161">
        <v>366089</v>
      </c>
      <c r="E5" s="162"/>
      <c r="F5" s="163">
        <v>291945</v>
      </c>
      <c r="G5" s="164"/>
      <c r="H5" s="165"/>
    </row>
    <row r="6" spans="1:8" x14ac:dyDescent="0.15">
      <c r="A6" s="166"/>
      <c r="B6" s="167"/>
      <c r="C6" s="168"/>
      <c r="D6" s="169">
        <v>63032</v>
      </c>
      <c r="E6" s="170"/>
      <c r="F6" s="171">
        <v>127651</v>
      </c>
      <c r="G6" s="172"/>
      <c r="H6" s="173"/>
    </row>
    <row r="7" spans="1:8" x14ac:dyDescent="0.15">
      <c r="A7" s="154" t="s">
        <v>562</v>
      </c>
      <c r="B7" s="159"/>
      <c r="C7" s="160"/>
      <c r="D7" s="161">
        <v>296376</v>
      </c>
      <c r="E7" s="162"/>
      <c r="F7" s="163">
        <v>291173</v>
      </c>
      <c r="G7" s="164"/>
      <c r="H7" s="165"/>
    </row>
    <row r="8" spans="1:8" x14ac:dyDescent="0.15">
      <c r="A8" s="166"/>
      <c r="B8" s="167"/>
      <c r="C8" s="168"/>
      <c r="D8" s="169">
        <v>64045</v>
      </c>
      <c r="E8" s="170"/>
      <c r="F8" s="171">
        <v>119071</v>
      </c>
      <c r="G8" s="172"/>
      <c r="H8" s="173"/>
    </row>
    <row r="9" spans="1:8" x14ac:dyDescent="0.15">
      <c r="A9" s="154" t="s">
        <v>563</v>
      </c>
      <c r="B9" s="159"/>
      <c r="C9" s="160"/>
      <c r="D9" s="161">
        <v>292251</v>
      </c>
      <c r="E9" s="162"/>
      <c r="F9" s="163">
        <v>271581</v>
      </c>
      <c r="G9" s="164"/>
      <c r="H9" s="165"/>
    </row>
    <row r="10" spans="1:8" x14ac:dyDescent="0.15">
      <c r="A10" s="166"/>
      <c r="B10" s="167"/>
      <c r="C10" s="168"/>
      <c r="D10" s="169">
        <v>48952</v>
      </c>
      <c r="E10" s="170"/>
      <c r="F10" s="171">
        <v>117844</v>
      </c>
      <c r="G10" s="172"/>
      <c r="H10" s="173"/>
    </row>
    <row r="11" spans="1:8" x14ac:dyDescent="0.15">
      <c r="A11" s="154" t="s">
        <v>564</v>
      </c>
      <c r="B11" s="159"/>
      <c r="C11" s="160"/>
      <c r="D11" s="161">
        <v>414794</v>
      </c>
      <c r="E11" s="162"/>
      <c r="F11" s="163">
        <v>268375</v>
      </c>
      <c r="G11" s="164"/>
      <c r="H11" s="165"/>
    </row>
    <row r="12" spans="1:8" x14ac:dyDescent="0.15">
      <c r="A12" s="166"/>
      <c r="B12" s="167"/>
      <c r="C12" s="174"/>
      <c r="D12" s="169">
        <v>141353</v>
      </c>
      <c r="E12" s="170"/>
      <c r="F12" s="171">
        <v>119602</v>
      </c>
      <c r="G12" s="172"/>
      <c r="H12" s="173"/>
    </row>
    <row r="13" spans="1:8" x14ac:dyDescent="0.15">
      <c r="A13" s="154"/>
      <c r="B13" s="159"/>
      <c r="C13" s="175"/>
      <c r="D13" s="176">
        <v>356473</v>
      </c>
      <c r="E13" s="177"/>
      <c r="F13" s="178">
        <v>280706</v>
      </c>
      <c r="G13" s="179"/>
      <c r="H13" s="165"/>
    </row>
    <row r="14" spans="1:8" x14ac:dyDescent="0.15">
      <c r="A14" s="166"/>
      <c r="B14" s="167"/>
      <c r="C14" s="168"/>
      <c r="D14" s="169">
        <v>85306</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5.63</v>
      </c>
      <c r="C19" s="180">
        <f>ROUND(VALUE(SUBSTITUTE(実質収支比率等に係る経年分析!G$48,"▲","-")),2)</f>
        <v>4.58</v>
      </c>
      <c r="D19" s="180">
        <f>ROUND(VALUE(SUBSTITUTE(実質収支比率等に係る経年分析!H$48,"▲","-")),2)</f>
        <v>5.57</v>
      </c>
      <c r="E19" s="180">
        <f>ROUND(VALUE(SUBSTITUTE(実質収支比率等に係る経年分析!I$48,"▲","-")),2)</f>
        <v>4.8099999999999996</v>
      </c>
      <c r="F19" s="180">
        <f>ROUND(VALUE(SUBSTITUTE(実質収支比率等に係る経年分析!J$48,"▲","-")),2)</f>
        <v>6.47</v>
      </c>
    </row>
    <row r="20" spans="1:11" x14ac:dyDescent="0.15">
      <c r="A20" s="180" t="s">
        <v>55</v>
      </c>
      <c r="B20" s="180">
        <f>ROUND(VALUE(SUBSTITUTE(実質収支比率等に係る経年分析!F$47,"▲","-")),2)</f>
        <v>29.31</v>
      </c>
      <c r="C20" s="180">
        <f>ROUND(VALUE(SUBSTITUTE(実質収支比率等に係る経年分析!G$47,"▲","-")),2)</f>
        <v>25.01</v>
      </c>
      <c r="D20" s="180">
        <f>ROUND(VALUE(SUBSTITUTE(実質収支比率等に係る経年分析!H$47,"▲","-")),2)</f>
        <v>21.13</v>
      </c>
      <c r="E20" s="180">
        <f>ROUND(VALUE(SUBSTITUTE(実質収支比率等に係る経年分析!I$47,"▲","-")),2)</f>
        <v>19.190000000000001</v>
      </c>
      <c r="F20" s="180">
        <f>ROUND(VALUE(SUBSTITUTE(実質収支比率等に係る経年分析!J$47,"▲","-")),2)</f>
        <v>17.059999999999999</v>
      </c>
    </row>
    <row r="21" spans="1:11" x14ac:dyDescent="0.15">
      <c r="A21" s="180" t="s">
        <v>56</v>
      </c>
      <c r="B21" s="180">
        <f>IF(ISNUMBER(VALUE(SUBSTITUTE(実質収支比率等に係る経年分析!F$49,"▲","-"))),ROUND(VALUE(SUBSTITUTE(実質収支比率等に係る経年分析!F$49,"▲","-")),2),NA())</f>
        <v>3.45</v>
      </c>
      <c r="C21" s="180">
        <f>IF(ISNUMBER(VALUE(SUBSTITUTE(実質収支比率等に係る経年分析!G$49,"▲","-"))),ROUND(VALUE(SUBSTITUTE(実質収支比率等に係る経年分析!G$49,"▲","-")),2),NA())</f>
        <v>-6.92</v>
      </c>
      <c r="D21" s="180">
        <f>IF(ISNUMBER(VALUE(SUBSTITUTE(実質収支比率等に係る経年分析!H$49,"▲","-"))),ROUND(VALUE(SUBSTITUTE(実質収支比率等に係る経年分析!H$49,"▲","-")),2),NA())</f>
        <v>-3.99</v>
      </c>
      <c r="E21" s="180">
        <f>IF(ISNUMBER(VALUE(SUBSTITUTE(実質収支比率等に係る経年分析!I$49,"▲","-"))),ROUND(VALUE(SUBSTITUTE(実質収支比率等に係る経年分析!I$49,"▲","-")),2),NA())</f>
        <v>-3.71</v>
      </c>
      <c r="F21" s="180">
        <f>IF(ISNUMBER(VALUE(SUBSTITUTE(実質収支比率等に係る経年分析!J$49,"▲","-"))),ROUND(VALUE(SUBSTITUTE(実質収支比率等に係る経年分析!J$49,"▲","-")),2),NA())</f>
        <v>-0.33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0.03</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1.1399999999999999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5.62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6.47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499</v>
      </c>
      <c r="E42" s="182"/>
      <c r="F42" s="182"/>
      <c r="G42" s="182">
        <f>'実質公債費比率（分子）の構造'!L$52</f>
        <v>455</v>
      </c>
      <c r="H42" s="182"/>
      <c r="I42" s="182"/>
      <c r="J42" s="182">
        <f>'実質公債費比率（分子）の構造'!M$52</f>
        <v>437</v>
      </c>
      <c r="K42" s="182"/>
      <c r="L42" s="182"/>
      <c r="M42" s="182">
        <f>'実質公債費比率（分子）の構造'!N$52</f>
        <v>425</v>
      </c>
      <c r="N42" s="182"/>
      <c r="O42" s="182"/>
      <c r="P42" s="182">
        <f>'実質公債費比率（分子）の構造'!O$52</f>
        <v>423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19</v>
      </c>
      <c r="C44" s="182"/>
      <c r="D44" s="182"/>
      <c r="E44" s="182">
        <f>'実質公債費比率（分子）の構造'!L$50</f>
        <v>20</v>
      </c>
      <c r="F44" s="182"/>
      <c r="G44" s="182"/>
      <c r="H44" s="182">
        <f>'実質公債費比率（分子）の構造'!M$50</f>
        <v>27</v>
      </c>
      <c r="I44" s="182"/>
      <c r="J44" s="182"/>
      <c r="K44" s="182">
        <f>'実質公債費比率（分子）の構造'!N$50</f>
        <v>26</v>
      </c>
      <c r="L44" s="182"/>
      <c r="M44" s="182"/>
      <c r="N44" s="182">
        <f>'実質公債費比率（分子）の構造'!O$50</f>
        <v>25</v>
      </c>
      <c r="O44" s="182"/>
      <c r="P44" s="182"/>
    </row>
    <row r="45" spans="1:16" x14ac:dyDescent="0.15">
      <c r="A45" s="182" t="s">
        <v>66</v>
      </c>
      <c r="B45" s="182">
        <f>'実質公債費比率（分子）の構造'!K$49</f>
        <v>31</v>
      </c>
      <c r="C45" s="182"/>
      <c r="D45" s="182"/>
      <c r="E45" s="182">
        <f>'実質公債費比率（分子）の構造'!L$49</f>
        <v>30</v>
      </c>
      <c r="F45" s="182"/>
      <c r="G45" s="182"/>
      <c r="H45" s="182">
        <f>'実質公債費比率（分子）の構造'!M$49</f>
        <v>11</v>
      </c>
      <c r="I45" s="182"/>
      <c r="J45" s="182"/>
      <c r="K45" s="182">
        <f>'実質公債費比率（分子）の構造'!N$49</f>
        <v>3</v>
      </c>
      <c r="L45" s="182"/>
      <c r="M45" s="182"/>
      <c r="N45" s="182">
        <f>'実質公債費比率（分子）の構造'!O$49</f>
        <v>1</v>
      </c>
      <c r="O45" s="182"/>
      <c r="P45" s="182"/>
    </row>
    <row r="46" spans="1:16" x14ac:dyDescent="0.15">
      <c r="A46" s="182" t="s">
        <v>67</v>
      </c>
      <c r="B46" s="182">
        <f>'実質公債費比率（分子）の構造'!K$48</f>
        <v>112</v>
      </c>
      <c r="C46" s="182"/>
      <c r="D46" s="182"/>
      <c r="E46" s="182">
        <f>'実質公債費比率（分子）の構造'!L$48</f>
        <v>97</v>
      </c>
      <c r="F46" s="182"/>
      <c r="G46" s="182"/>
      <c r="H46" s="182">
        <f>'実質公債費比率（分子）の構造'!M$48</f>
        <v>95</v>
      </c>
      <c r="I46" s="182"/>
      <c r="J46" s="182"/>
      <c r="K46" s="182">
        <f>'実質公債費比率（分子）の構造'!N$48</f>
        <v>97</v>
      </c>
      <c r="L46" s="182"/>
      <c r="M46" s="182"/>
      <c r="N46" s="182">
        <f>'実質公債費比率（分子）の構造'!O$48</f>
        <v>91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556</v>
      </c>
      <c r="C49" s="182"/>
      <c r="D49" s="182"/>
      <c r="E49" s="182">
        <f>'実質公債費比率（分子）の構造'!L$45</f>
        <v>528</v>
      </c>
      <c r="F49" s="182"/>
      <c r="G49" s="182"/>
      <c r="H49" s="182">
        <f>'実質公債費比率（分子）の構造'!M$45</f>
        <v>523</v>
      </c>
      <c r="I49" s="182"/>
      <c r="J49" s="182"/>
      <c r="K49" s="182">
        <f>'実質公債費比率（分子）の構造'!N$45</f>
        <v>528</v>
      </c>
      <c r="L49" s="182"/>
      <c r="M49" s="182"/>
      <c r="N49" s="182">
        <f>'実質公債費比率（分子）の構造'!O$45</f>
        <v>529</v>
      </c>
      <c r="O49" s="182"/>
      <c r="P49" s="182"/>
    </row>
    <row r="50" spans="1:16" x14ac:dyDescent="0.15">
      <c r="A50" s="182" t="s">
        <v>71</v>
      </c>
      <c r="B50" s="182" t="e">
        <f>NA()</f>
        <v>#N/A</v>
      </c>
      <c r="C50" s="182">
        <f>IF(ISNUMBER('実質公債費比率（分子）の構造'!K$53),'実質公債費比率（分子）の構造'!K$53,NA())</f>
        <v>219</v>
      </c>
      <c r="D50" s="182" t="e">
        <f>NA()</f>
        <v>#N/A</v>
      </c>
      <c r="E50" s="182" t="e">
        <f>NA()</f>
        <v>#N/A</v>
      </c>
      <c r="F50" s="182">
        <f>IF(ISNUMBER('実質公債費比率（分子）の構造'!L$53),'実質公債費比率（分子）の構造'!L$53,NA())</f>
        <v>220</v>
      </c>
      <c r="G50" s="182" t="e">
        <f>NA()</f>
        <v>#N/A</v>
      </c>
      <c r="H50" s="182" t="e">
        <f>NA()</f>
        <v>#N/A</v>
      </c>
      <c r="I50" s="182">
        <f>IF(ISNUMBER('実質公債費比率（分子）の構造'!M$53),'実質公債費比率（分子）の構造'!M$53,NA())</f>
        <v>219</v>
      </c>
      <c r="J50" s="182" t="e">
        <f>NA()</f>
        <v>#N/A</v>
      </c>
      <c r="K50" s="182" t="e">
        <f>NA()</f>
        <v>#N/A</v>
      </c>
      <c r="L50" s="182">
        <f>IF(ISNUMBER('実質公債費比率（分子）の構造'!N$53),'実質公債費比率（分子）の構造'!N$53,NA())</f>
        <v>229</v>
      </c>
      <c r="M50" s="182" t="e">
        <f>NA()</f>
        <v>#N/A</v>
      </c>
      <c r="N50" s="182" t="e">
        <f>NA()</f>
        <v>#N/A</v>
      </c>
      <c r="O50" s="182">
        <f>IF(ISNUMBER('実質公債費比率（分子）の構造'!O$53),'実質公債費比率（分子）の構造'!O$53,NA())</f>
        <v>223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3210</v>
      </c>
      <c r="E56" s="181"/>
      <c r="F56" s="181"/>
      <c r="G56" s="181">
        <f>'将来負担比率（分子）の構造'!J$52</f>
        <v>3060</v>
      </c>
      <c r="H56" s="181"/>
      <c r="I56" s="181"/>
      <c r="J56" s="181">
        <f>'将来負担比率（分子）の構造'!K$52</f>
        <v>2916</v>
      </c>
      <c r="K56" s="181"/>
      <c r="L56" s="181"/>
      <c r="M56" s="181">
        <f>'将来負担比率（分子）の構造'!L$52</f>
        <v>2751</v>
      </c>
      <c r="N56" s="181"/>
      <c r="O56" s="181"/>
      <c r="P56" s="181">
        <f>'将来負担比率（分子）の構造'!M$52</f>
        <v>2784</v>
      </c>
    </row>
    <row r="57" spans="1:16" x14ac:dyDescent="0.15">
      <c r="A57" s="181" t="s">
        <v>42</v>
      </c>
      <c r="B57" s="181"/>
      <c r="C57" s="181"/>
      <c r="D57" s="181">
        <f>'将来負担比率（分子）の構造'!I$51</f>
        <v>973</v>
      </c>
      <c r="E57" s="181"/>
      <c r="F57" s="181"/>
      <c r="G57" s="181">
        <f>'将来負担比率（分子）の構造'!J$51</f>
        <v>925</v>
      </c>
      <c r="H57" s="181"/>
      <c r="I57" s="181"/>
      <c r="J57" s="181">
        <f>'将来負担比率（分子）の構造'!K$51</f>
        <v>888</v>
      </c>
      <c r="K57" s="181"/>
      <c r="L57" s="181"/>
      <c r="M57" s="181">
        <f>'将来負担比率（分子）の構造'!L$51</f>
        <v>855</v>
      </c>
      <c r="N57" s="181"/>
      <c r="O57" s="181"/>
      <c r="P57" s="181">
        <f>'将来負担比率（分子）の構造'!M$51</f>
        <v>821</v>
      </c>
    </row>
    <row r="58" spans="1:16" x14ac:dyDescent="0.15">
      <c r="A58" s="181" t="s">
        <v>41</v>
      </c>
      <c r="B58" s="181"/>
      <c r="C58" s="181"/>
      <c r="D58" s="181">
        <f>'将来負担比率（分子）の構造'!I$50</f>
        <v>1643</v>
      </c>
      <c r="E58" s="181"/>
      <c r="F58" s="181"/>
      <c r="G58" s="181">
        <f>'将来負担比率（分子）の構造'!J$50</f>
        <v>1528</v>
      </c>
      <c r="H58" s="181"/>
      <c r="I58" s="181"/>
      <c r="J58" s="181">
        <f>'将来負担比率（分子）の構造'!K$50</f>
        <v>1414</v>
      </c>
      <c r="K58" s="181"/>
      <c r="L58" s="181"/>
      <c r="M58" s="181">
        <f>'将来負担比率（分子）の構造'!L$50</f>
        <v>1338</v>
      </c>
      <c r="N58" s="181"/>
      <c r="O58" s="181"/>
      <c r="P58" s="181">
        <f>'将来負担比率（分子）の構造'!M$50</f>
        <v>1266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322</v>
      </c>
      <c r="C62" s="181"/>
      <c r="D62" s="181"/>
      <c r="E62" s="181">
        <f>'将来負担比率（分子）の構造'!J$45</f>
        <v>277</v>
      </c>
      <c r="F62" s="181"/>
      <c r="G62" s="181"/>
      <c r="H62" s="181">
        <f>'将来負担比率（分子）の構造'!K$45</f>
        <v>263</v>
      </c>
      <c r="I62" s="181"/>
      <c r="J62" s="181"/>
      <c r="K62" s="181">
        <f>'将来負担比率（分子）の構造'!L$45</f>
        <v>206</v>
      </c>
      <c r="L62" s="181"/>
      <c r="M62" s="181"/>
      <c r="N62" s="181">
        <f>'将来負担比率（分子）の構造'!M$45</f>
        <v>212</v>
      </c>
      <c r="O62" s="181"/>
      <c r="P62" s="181"/>
    </row>
    <row r="63" spans="1:16" x14ac:dyDescent="0.15">
      <c r="A63" s="181" t="s">
        <v>34</v>
      </c>
      <c r="B63" s="181">
        <f>'将来負担比率（分子）の構造'!I$44</f>
        <v>63</v>
      </c>
      <c r="C63" s="181"/>
      <c r="D63" s="181"/>
      <c r="E63" s="181">
        <f>'将来負担比率（分子）の構造'!J$44</f>
        <v>31</v>
      </c>
      <c r="F63" s="181"/>
      <c r="G63" s="181"/>
      <c r="H63" s="181">
        <f>'将来負担比率（分子）の構造'!K$44</f>
        <v>18</v>
      </c>
      <c r="I63" s="181"/>
      <c r="J63" s="181"/>
      <c r="K63" s="181">
        <f>'将来負担比率（分子）の構造'!L$44</f>
        <v>12</v>
      </c>
      <c r="L63" s="181"/>
      <c r="M63" s="181"/>
      <c r="N63" s="181">
        <f>'将来負担比率（分子）の構造'!M$44</f>
        <v>9</v>
      </c>
      <c r="O63" s="181"/>
      <c r="P63" s="181"/>
    </row>
    <row r="64" spans="1:16" x14ac:dyDescent="0.15">
      <c r="A64" s="181" t="s">
        <v>33</v>
      </c>
      <c r="B64" s="181">
        <f>'将来負担比率（分子）の構造'!I$43</f>
        <v>918</v>
      </c>
      <c r="C64" s="181"/>
      <c r="D64" s="181"/>
      <c r="E64" s="181">
        <f>'将来負担比率（分子）の構造'!J$43</f>
        <v>876</v>
      </c>
      <c r="F64" s="181"/>
      <c r="G64" s="181"/>
      <c r="H64" s="181">
        <f>'将来負担比率（分子）の構造'!K$43</f>
        <v>867</v>
      </c>
      <c r="I64" s="181"/>
      <c r="J64" s="181"/>
      <c r="K64" s="181">
        <f>'将来負担比率（分子）の構造'!L$43</f>
        <v>836</v>
      </c>
      <c r="L64" s="181"/>
      <c r="M64" s="181"/>
      <c r="N64" s="181">
        <f>'将来負担比率（分子）の構造'!M$43</f>
        <v>828</v>
      </c>
      <c r="O64" s="181"/>
      <c r="P64" s="181"/>
    </row>
    <row r="65" spans="1:16" x14ac:dyDescent="0.15">
      <c r="A65" s="181" t="s">
        <v>32</v>
      </c>
      <c r="B65" s="181">
        <f>'将来負担比率（分子）の構造'!I$42</f>
        <v>305</v>
      </c>
      <c r="C65" s="181"/>
      <c r="D65" s="181"/>
      <c r="E65" s="181">
        <f>'将来負担比率（分子）の構造'!J$42</f>
        <v>349</v>
      </c>
      <c r="F65" s="181"/>
      <c r="G65" s="181"/>
      <c r="H65" s="181">
        <f>'将来負担比率（分子）の構造'!K$42</f>
        <v>328</v>
      </c>
      <c r="I65" s="181"/>
      <c r="J65" s="181"/>
      <c r="K65" s="181">
        <f>'将来負担比率（分子）の構造'!L$42</f>
        <v>302</v>
      </c>
      <c r="L65" s="181"/>
      <c r="M65" s="181"/>
      <c r="N65" s="181">
        <f>'将来負担比率（分子）の構造'!M$42</f>
        <v>302</v>
      </c>
      <c r="O65" s="181"/>
      <c r="P65" s="181"/>
    </row>
    <row r="66" spans="1:16" x14ac:dyDescent="0.15">
      <c r="A66" s="181" t="s">
        <v>31</v>
      </c>
      <c r="B66" s="181">
        <f>'将来負担比率（分子）の構造'!I$41</f>
        <v>4269</v>
      </c>
      <c r="C66" s="181"/>
      <c r="D66" s="181"/>
      <c r="E66" s="181">
        <f>'将来負担比率（分子）の構造'!J$41</f>
        <v>4066</v>
      </c>
      <c r="F66" s="181"/>
      <c r="G66" s="181"/>
      <c r="H66" s="181">
        <f>'将来負担比率（分子）の構造'!K$41</f>
        <v>3843</v>
      </c>
      <c r="I66" s="181"/>
      <c r="J66" s="181"/>
      <c r="K66" s="181">
        <f>'将来負担比率（分子）の構造'!L$41</f>
        <v>3594</v>
      </c>
      <c r="L66" s="181"/>
      <c r="M66" s="181"/>
      <c r="N66" s="181">
        <f>'将来負担比率（分子）の構造'!M$41</f>
        <v>3610</v>
      </c>
      <c r="O66" s="181"/>
      <c r="P66" s="181"/>
    </row>
    <row r="67" spans="1:16" x14ac:dyDescent="0.15">
      <c r="A67" s="181" t="s">
        <v>75</v>
      </c>
      <c r="B67" s="181" t="e">
        <f>NA()</f>
        <v>#N/A</v>
      </c>
      <c r="C67" s="181">
        <f>IF(ISNUMBER('将来負担比率（分子）の構造'!I$53), IF('将来負担比率（分子）の構造'!I$53 &lt; 0, 0, '将来負担比率（分子）の構造'!I$53), NA())</f>
        <v>49</v>
      </c>
      <c r="D67" s="181" t="e">
        <f>NA()</f>
        <v>#N/A</v>
      </c>
      <c r="E67" s="181" t="e">
        <f>NA()</f>
        <v>#N/A</v>
      </c>
      <c r="F67" s="181">
        <f>IF(ISNUMBER('将来負担比率（分子）の構造'!J$53), IF('将来負担比率（分子）の構造'!J$53 &lt; 0, 0, '将来負担比率（分子）の構造'!J$53), NA())</f>
        <v>86</v>
      </c>
      <c r="G67" s="181" t="e">
        <f>NA()</f>
        <v>#N/A</v>
      </c>
      <c r="H67" s="181" t="e">
        <f>NA()</f>
        <v>#N/A</v>
      </c>
      <c r="I67" s="181">
        <f>IF(ISNUMBER('将来負担比率（分子）の構造'!K$53), IF('将来負担比率（分子）の構造'!K$53 &lt; 0, 0, '将来負担比率（分子）の構造'!K$53), NA())</f>
        <v>100</v>
      </c>
      <c r="J67" s="181" t="e">
        <f>NA()</f>
        <v>#N/A</v>
      </c>
      <c r="K67" s="181" t="e">
        <f>NA()</f>
        <v>#N/A</v>
      </c>
      <c r="L67" s="181">
        <f>IF(ISNUMBER('将来負担比率（分子）の構造'!L$53), IF('将来負担比率（分子）の構造'!L$53 &lt; 0, 0, '将来負担比率（分子）の構造'!L$53), NA())</f>
        <v>6</v>
      </c>
      <c r="M67" s="181" t="e">
        <f>NA()</f>
        <v>#N/A</v>
      </c>
      <c r="N67" s="181" t="e">
        <f>NA()</f>
        <v>#N/A</v>
      </c>
      <c r="O67" s="181">
        <f>IF(ISNUMBER('将来負担比率（分子）の構造'!M$53), IF('将来負担比率（分子）の構造'!M$53 &lt; 0, 0, '将来負担比率（分子）の構造'!M$53), NA())</f>
        <v>90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447</v>
      </c>
      <c r="C72" s="185">
        <f>基金残高に係る経年分析!G55</f>
        <v>391</v>
      </c>
      <c r="D72" s="185">
        <f>基金残高に係る経年分析!H55</f>
        <v>349</v>
      </c>
    </row>
    <row r="73" spans="1:16" x14ac:dyDescent="0.15">
      <c r="A73" s="184" t="s">
        <v>78</v>
      </c>
      <c r="B73" s="185">
        <f>基金残高に係る経年分析!F56</f>
        <v>52</v>
      </c>
      <c r="C73" s="185">
        <f>基金残高に係る経年分析!G56</f>
        <v>42</v>
      </c>
      <c r="D73" s="185">
        <f>基金残高に係る経年分析!H56</f>
        <v>32</v>
      </c>
    </row>
    <row r="74" spans="1:16" x14ac:dyDescent="0.15">
      <c r="A74" s="184" t="s">
        <v>79</v>
      </c>
      <c r="B74" s="185">
        <f>基金残高に係る経年分析!F57</f>
        <v>901</v>
      </c>
      <c r="C74" s="185">
        <f>基金残高に係る経年分析!G57</f>
        <v>888</v>
      </c>
      <c r="D74" s="185">
        <f>基金残高に係る経年分析!H57</f>
        <v>862</v>
      </c>
    </row>
  </sheetData>
  <sheetProtection algorithmName="SHA-512" hashValue="MyB7OXqizBREa067vMBPzPw/1G1vVeZ/TKGqL3XRhaN0YkmKyICfLX4WWZgJIDuFt1p0QRuqXTDXUXOE4LyGJQ==" saltValue="n8/LlAiwDN3G4lQadAZ2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226</v>
      </c>
      <c r="C5" s="707"/>
      <c r="D5" s="707"/>
      <c r="E5" s="707"/>
      <c r="F5" s="707"/>
      <c r="G5" s="707"/>
      <c r="H5" s="707"/>
      <c r="I5" s="707"/>
      <c r="J5" s="707"/>
      <c r="K5" s="707"/>
      <c r="L5" s="707"/>
      <c r="M5" s="707"/>
      <c r="N5" s="707"/>
      <c r="O5" s="707"/>
      <c r="P5" s="707"/>
      <c r="Q5" s="708"/>
      <c r="R5" s="695">
        <v>400777</v>
      </c>
      <c r="S5" s="696"/>
      <c r="T5" s="696"/>
      <c r="U5" s="696"/>
      <c r="V5" s="696"/>
      <c r="W5" s="696"/>
      <c r="X5" s="696"/>
      <c r="Y5" s="739"/>
      <c r="Z5" s="757">
        <v>9.6</v>
      </c>
      <c r="AA5" s="757"/>
      <c r="AB5" s="757"/>
      <c r="AC5" s="757"/>
      <c r="AD5" s="758">
        <v>400777</v>
      </c>
      <c r="AE5" s="758"/>
      <c r="AF5" s="758"/>
      <c r="AG5" s="758"/>
      <c r="AH5" s="758"/>
      <c r="AI5" s="758"/>
      <c r="AJ5" s="758"/>
      <c r="AK5" s="758"/>
      <c r="AL5" s="740">
        <v>19.399999999999999</v>
      </c>
      <c r="AM5" s="711"/>
      <c r="AN5" s="711"/>
      <c r="AO5" s="741"/>
      <c r="AP5" s="706" t="s">
        <v>227</v>
      </c>
      <c r="AQ5" s="707"/>
      <c r="AR5" s="707"/>
      <c r="AS5" s="707"/>
      <c r="AT5" s="707"/>
      <c r="AU5" s="707"/>
      <c r="AV5" s="707"/>
      <c r="AW5" s="707"/>
      <c r="AX5" s="707"/>
      <c r="AY5" s="707"/>
      <c r="AZ5" s="707"/>
      <c r="BA5" s="707"/>
      <c r="BB5" s="707"/>
      <c r="BC5" s="707"/>
      <c r="BD5" s="707"/>
      <c r="BE5" s="707"/>
      <c r="BF5" s="708"/>
      <c r="BG5" s="640">
        <v>367139</v>
      </c>
      <c r="BH5" s="641"/>
      <c r="BI5" s="641"/>
      <c r="BJ5" s="641"/>
      <c r="BK5" s="641"/>
      <c r="BL5" s="641"/>
      <c r="BM5" s="641"/>
      <c r="BN5" s="642"/>
      <c r="BO5" s="677">
        <v>91.6</v>
      </c>
      <c r="BP5" s="677"/>
      <c r="BQ5" s="677"/>
      <c r="BR5" s="677"/>
      <c r="BS5" s="678">
        <v>7964</v>
      </c>
      <c r="BT5" s="678"/>
      <c r="BU5" s="678"/>
      <c r="BV5" s="678"/>
      <c r="BW5" s="678"/>
      <c r="BX5" s="678"/>
      <c r="BY5" s="678"/>
      <c r="BZ5" s="678"/>
      <c r="CA5" s="678"/>
      <c r="CB5" s="737"/>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42723</v>
      </c>
      <c r="S6" s="641"/>
      <c r="T6" s="641"/>
      <c r="U6" s="641"/>
      <c r="V6" s="641"/>
      <c r="W6" s="641"/>
      <c r="X6" s="641"/>
      <c r="Y6" s="642"/>
      <c r="Z6" s="677">
        <v>1</v>
      </c>
      <c r="AA6" s="677"/>
      <c r="AB6" s="677"/>
      <c r="AC6" s="677"/>
      <c r="AD6" s="678">
        <v>42723</v>
      </c>
      <c r="AE6" s="678"/>
      <c r="AF6" s="678"/>
      <c r="AG6" s="678"/>
      <c r="AH6" s="678"/>
      <c r="AI6" s="678"/>
      <c r="AJ6" s="678"/>
      <c r="AK6" s="678"/>
      <c r="AL6" s="643">
        <v>2.1</v>
      </c>
      <c r="AM6" s="644"/>
      <c r="AN6" s="644"/>
      <c r="AO6" s="679"/>
      <c r="AP6" s="637" t="s">
        <v>232</v>
      </c>
      <c r="AQ6" s="638"/>
      <c r="AR6" s="638"/>
      <c r="AS6" s="638"/>
      <c r="AT6" s="638"/>
      <c r="AU6" s="638"/>
      <c r="AV6" s="638"/>
      <c r="AW6" s="638"/>
      <c r="AX6" s="638"/>
      <c r="AY6" s="638"/>
      <c r="AZ6" s="638"/>
      <c r="BA6" s="638"/>
      <c r="BB6" s="638"/>
      <c r="BC6" s="638"/>
      <c r="BD6" s="638"/>
      <c r="BE6" s="638"/>
      <c r="BF6" s="639"/>
      <c r="BG6" s="640">
        <v>367139</v>
      </c>
      <c r="BH6" s="641"/>
      <c r="BI6" s="641"/>
      <c r="BJ6" s="641"/>
      <c r="BK6" s="641"/>
      <c r="BL6" s="641"/>
      <c r="BM6" s="641"/>
      <c r="BN6" s="642"/>
      <c r="BO6" s="677">
        <v>91.6</v>
      </c>
      <c r="BP6" s="677"/>
      <c r="BQ6" s="677"/>
      <c r="BR6" s="677"/>
      <c r="BS6" s="678">
        <v>7964</v>
      </c>
      <c r="BT6" s="678"/>
      <c r="BU6" s="678"/>
      <c r="BV6" s="678"/>
      <c r="BW6" s="678"/>
      <c r="BX6" s="678"/>
      <c r="BY6" s="678"/>
      <c r="BZ6" s="678"/>
      <c r="CA6" s="678"/>
      <c r="CB6" s="737"/>
      <c r="CD6" s="698" t="s">
        <v>233</v>
      </c>
      <c r="CE6" s="699"/>
      <c r="CF6" s="699"/>
      <c r="CG6" s="699"/>
      <c r="CH6" s="699"/>
      <c r="CI6" s="699"/>
      <c r="CJ6" s="699"/>
      <c r="CK6" s="699"/>
      <c r="CL6" s="699"/>
      <c r="CM6" s="699"/>
      <c r="CN6" s="699"/>
      <c r="CO6" s="699"/>
      <c r="CP6" s="699"/>
      <c r="CQ6" s="700"/>
      <c r="CR6" s="640">
        <v>48088</v>
      </c>
      <c r="CS6" s="641"/>
      <c r="CT6" s="641"/>
      <c r="CU6" s="641"/>
      <c r="CV6" s="641"/>
      <c r="CW6" s="641"/>
      <c r="CX6" s="641"/>
      <c r="CY6" s="642"/>
      <c r="CZ6" s="740">
        <v>1.2</v>
      </c>
      <c r="DA6" s="711"/>
      <c r="DB6" s="711"/>
      <c r="DC6" s="743"/>
      <c r="DD6" s="646" t="s">
        <v>180</v>
      </c>
      <c r="DE6" s="641"/>
      <c r="DF6" s="641"/>
      <c r="DG6" s="641"/>
      <c r="DH6" s="641"/>
      <c r="DI6" s="641"/>
      <c r="DJ6" s="641"/>
      <c r="DK6" s="641"/>
      <c r="DL6" s="641"/>
      <c r="DM6" s="641"/>
      <c r="DN6" s="641"/>
      <c r="DO6" s="641"/>
      <c r="DP6" s="642"/>
      <c r="DQ6" s="646">
        <v>48088</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165</v>
      </c>
      <c r="S7" s="641"/>
      <c r="T7" s="641"/>
      <c r="U7" s="641"/>
      <c r="V7" s="641"/>
      <c r="W7" s="641"/>
      <c r="X7" s="641"/>
      <c r="Y7" s="642"/>
      <c r="Z7" s="677">
        <v>0</v>
      </c>
      <c r="AA7" s="677"/>
      <c r="AB7" s="677"/>
      <c r="AC7" s="677"/>
      <c r="AD7" s="678">
        <v>165</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140519</v>
      </c>
      <c r="BH7" s="641"/>
      <c r="BI7" s="641"/>
      <c r="BJ7" s="641"/>
      <c r="BK7" s="641"/>
      <c r="BL7" s="641"/>
      <c r="BM7" s="641"/>
      <c r="BN7" s="642"/>
      <c r="BO7" s="677">
        <v>35.1</v>
      </c>
      <c r="BP7" s="677"/>
      <c r="BQ7" s="677"/>
      <c r="BR7" s="677"/>
      <c r="BS7" s="678">
        <v>7964</v>
      </c>
      <c r="BT7" s="678"/>
      <c r="BU7" s="678"/>
      <c r="BV7" s="678"/>
      <c r="BW7" s="678"/>
      <c r="BX7" s="678"/>
      <c r="BY7" s="678"/>
      <c r="BZ7" s="678"/>
      <c r="CA7" s="678"/>
      <c r="CB7" s="737"/>
      <c r="CD7" s="673" t="s">
        <v>236</v>
      </c>
      <c r="CE7" s="674"/>
      <c r="CF7" s="674"/>
      <c r="CG7" s="674"/>
      <c r="CH7" s="674"/>
      <c r="CI7" s="674"/>
      <c r="CJ7" s="674"/>
      <c r="CK7" s="674"/>
      <c r="CL7" s="674"/>
      <c r="CM7" s="674"/>
      <c r="CN7" s="674"/>
      <c r="CO7" s="674"/>
      <c r="CP7" s="674"/>
      <c r="CQ7" s="675"/>
      <c r="CR7" s="640">
        <v>867886</v>
      </c>
      <c r="CS7" s="641"/>
      <c r="CT7" s="641"/>
      <c r="CU7" s="641"/>
      <c r="CV7" s="641"/>
      <c r="CW7" s="641"/>
      <c r="CX7" s="641"/>
      <c r="CY7" s="642"/>
      <c r="CZ7" s="677">
        <v>21.5</v>
      </c>
      <c r="DA7" s="677"/>
      <c r="DB7" s="677"/>
      <c r="DC7" s="677"/>
      <c r="DD7" s="646">
        <v>327463</v>
      </c>
      <c r="DE7" s="641"/>
      <c r="DF7" s="641"/>
      <c r="DG7" s="641"/>
      <c r="DH7" s="641"/>
      <c r="DI7" s="641"/>
      <c r="DJ7" s="641"/>
      <c r="DK7" s="641"/>
      <c r="DL7" s="641"/>
      <c r="DM7" s="641"/>
      <c r="DN7" s="641"/>
      <c r="DO7" s="641"/>
      <c r="DP7" s="642"/>
      <c r="DQ7" s="646">
        <v>453254</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542</v>
      </c>
      <c r="S8" s="641"/>
      <c r="T8" s="641"/>
      <c r="U8" s="641"/>
      <c r="V8" s="641"/>
      <c r="W8" s="641"/>
      <c r="X8" s="641"/>
      <c r="Y8" s="642"/>
      <c r="Z8" s="677">
        <v>0</v>
      </c>
      <c r="AA8" s="677"/>
      <c r="AB8" s="677"/>
      <c r="AC8" s="677"/>
      <c r="AD8" s="678">
        <v>542</v>
      </c>
      <c r="AE8" s="678"/>
      <c r="AF8" s="678"/>
      <c r="AG8" s="678"/>
      <c r="AH8" s="678"/>
      <c r="AI8" s="678"/>
      <c r="AJ8" s="678"/>
      <c r="AK8" s="678"/>
      <c r="AL8" s="643">
        <v>0</v>
      </c>
      <c r="AM8" s="644"/>
      <c r="AN8" s="644"/>
      <c r="AO8" s="679"/>
      <c r="AP8" s="637" t="s">
        <v>238</v>
      </c>
      <c r="AQ8" s="638"/>
      <c r="AR8" s="638"/>
      <c r="AS8" s="638"/>
      <c r="AT8" s="638"/>
      <c r="AU8" s="638"/>
      <c r="AV8" s="638"/>
      <c r="AW8" s="638"/>
      <c r="AX8" s="638"/>
      <c r="AY8" s="638"/>
      <c r="AZ8" s="638"/>
      <c r="BA8" s="638"/>
      <c r="BB8" s="638"/>
      <c r="BC8" s="638"/>
      <c r="BD8" s="638"/>
      <c r="BE8" s="638"/>
      <c r="BF8" s="639"/>
      <c r="BG8" s="640">
        <v>4327</v>
      </c>
      <c r="BH8" s="641"/>
      <c r="BI8" s="641"/>
      <c r="BJ8" s="641"/>
      <c r="BK8" s="641"/>
      <c r="BL8" s="641"/>
      <c r="BM8" s="641"/>
      <c r="BN8" s="642"/>
      <c r="BO8" s="677">
        <v>1.1000000000000001</v>
      </c>
      <c r="BP8" s="677"/>
      <c r="BQ8" s="677"/>
      <c r="BR8" s="677"/>
      <c r="BS8" s="646" t="s">
        <v>128</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613605</v>
      </c>
      <c r="CS8" s="641"/>
      <c r="CT8" s="641"/>
      <c r="CU8" s="641"/>
      <c r="CV8" s="641"/>
      <c r="CW8" s="641"/>
      <c r="CX8" s="641"/>
      <c r="CY8" s="642"/>
      <c r="CZ8" s="677">
        <v>15.2</v>
      </c>
      <c r="DA8" s="677"/>
      <c r="DB8" s="677"/>
      <c r="DC8" s="677"/>
      <c r="DD8" s="646">
        <v>313</v>
      </c>
      <c r="DE8" s="641"/>
      <c r="DF8" s="641"/>
      <c r="DG8" s="641"/>
      <c r="DH8" s="641"/>
      <c r="DI8" s="641"/>
      <c r="DJ8" s="641"/>
      <c r="DK8" s="641"/>
      <c r="DL8" s="641"/>
      <c r="DM8" s="641"/>
      <c r="DN8" s="641"/>
      <c r="DO8" s="641"/>
      <c r="DP8" s="642"/>
      <c r="DQ8" s="646">
        <v>412157</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353</v>
      </c>
      <c r="S9" s="641"/>
      <c r="T9" s="641"/>
      <c r="U9" s="641"/>
      <c r="V9" s="641"/>
      <c r="W9" s="641"/>
      <c r="X9" s="641"/>
      <c r="Y9" s="642"/>
      <c r="Z9" s="677">
        <v>0</v>
      </c>
      <c r="AA9" s="677"/>
      <c r="AB9" s="677"/>
      <c r="AC9" s="677"/>
      <c r="AD9" s="678">
        <v>353</v>
      </c>
      <c r="AE9" s="678"/>
      <c r="AF9" s="678"/>
      <c r="AG9" s="678"/>
      <c r="AH9" s="678"/>
      <c r="AI9" s="678"/>
      <c r="AJ9" s="678"/>
      <c r="AK9" s="678"/>
      <c r="AL9" s="643">
        <v>0</v>
      </c>
      <c r="AM9" s="644"/>
      <c r="AN9" s="644"/>
      <c r="AO9" s="679"/>
      <c r="AP9" s="637" t="s">
        <v>241</v>
      </c>
      <c r="AQ9" s="638"/>
      <c r="AR9" s="638"/>
      <c r="AS9" s="638"/>
      <c r="AT9" s="638"/>
      <c r="AU9" s="638"/>
      <c r="AV9" s="638"/>
      <c r="AW9" s="638"/>
      <c r="AX9" s="638"/>
      <c r="AY9" s="638"/>
      <c r="AZ9" s="638"/>
      <c r="BA9" s="638"/>
      <c r="BB9" s="638"/>
      <c r="BC9" s="638"/>
      <c r="BD9" s="638"/>
      <c r="BE9" s="638"/>
      <c r="BF9" s="639"/>
      <c r="BG9" s="640">
        <v>92769</v>
      </c>
      <c r="BH9" s="641"/>
      <c r="BI9" s="641"/>
      <c r="BJ9" s="641"/>
      <c r="BK9" s="641"/>
      <c r="BL9" s="641"/>
      <c r="BM9" s="641"/>
      <c r="BN9" s="642"/>
      <c r="BO9" s="677">
        <v>23.1</v>
      </c>
      <c r="BP9" s="677"/>
      <c r="BQ9" s="677"/>
      <c r="BR9" s="677"/>
      <c r="BS9" s="646" t="s">
        <v>242</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568239</v>
      </c>
      <c r="CS9" s="641"/>
      <c r="CT9" s="641"/>
      <c r="CU9" s="641"/>
      <c r="CV9" s="641"/>
      <c r="CW9" s="641"/>
      <c r="CX9" s="641"/>
      <c r="CY9" s="642"/>
      <c r="CZ9" s="677">
        <v>14</v>
      </c>
      <c r="DA9" s="677"/>
      <c r="DB9" s="677"/>
      <c r="DC9" s="677"/>
      <c r="DD9" s="646">
        <v>337863</v>
      </c>
      <c r="DE9" s="641"/>
      <c r="DF9" s="641"/>
      <c r="DG9" s="641"/>
      <c r="DH9" s="641"/>
      <c r="DI9" s="641"/>
      <c r="DJ9" s="641"/>
      <c r="DK9" s="641"/>
      <c r="DL9" s="641"/>
      <c r="DM9" s="641"/>
      <c r="DN9" s="641"/>
      <c r="DO9" s="641"/>
      <c r="DP9" s="642"/>
      <c r="DQ9" s="646">
        <v>215140</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242</v>
      </c>
      <c r="S10" s="641"/>
      <c r="T10" s="641"/>
      <c r="U10" s="641"/>
      <c r="V10" s="641"/>
      <c r="W10" s="641"/>
      <c r="X10" s="641"/>
      <c r="Y10" s="642"/>
      <c r="Z10" s="677" t="s">
        <v>242</v>
      </c>
      <c r="AA10" s="677"/>
      <c r="AB10" s="677"/>
      <c r="AC10" s="677"/>
      <c r="AD10" s="678" t="s">
        <v>242</v>
      </c>
      <c r="AE10" s="678"/>
      <c r="AF10" s="678"/>
      <c r="AG10" s="678"/>
      <c r="AH10" s="678"/>
      <c r="AI10" s="678"/>
      <c r="AJ10" s="678"/>
      <c r="AK10" s="678"/>
      <c r="AL10" s="643" t="s">
        <v>242</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19930</v>
      </c>
      <c r="BH10" s="641"/>
      <c r="BI10" s="641"/>
      <c r="BJ10" s="641"/>
      <c r="BK10" s="641"/>
      <c r="BL10" s="641"/>
      <c r="BM10" s="641"/>
      <c r="BN10" s="642"/>
      <c r="BO10" s="677">
        <v>5</v>
      </c>
      <c r="BP10" s="677"/>
      <c r="BQ10" s="677"/>
      <c r="BR10" s="677"/>
      <c r="BS10" s="646">
        <v>3304</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t="s">
        <v>128</v>
      </c>
      <c r="CS10" s="641"/>
      <c r="CT10" s="641"/>
      <c r="CU10" s="641"/>
      <c r="CV10" s="641"/>
      <c r="CW10" s="641"/>
      <c r="CX10" s="641"/>
      <c r="CY10" s="642"/>
      <c r="CZ10" s="677" t="s">
        <v>242</v>
      </c>
      <c r="DA10" s="677"/>
      <c r="DB10" s="677"/>
      <c r="DC10" s="677"/>
      <c r="DD10" s="646" t="s">
        <v>180</v>
      </c>
      <c r="DE10" s="641"/>
      <c r="DF10" s="641"/>
      <c r="DG10" s="641"/>
      <c r="DH10" s="641"/>
      <c r="DI10" s="641"/>
      <c r="DJ10" s="641"/>
      <c r="DK10" s="641"/>
      <c r="DL10" s="641"/>
      <c r="DM10" s="641"/>
      <c r="DN10" s="641"/>
      <c r="DO10" s="641"/>
      <c r="DP10" s="642"/>
      <c r="DQ10" s="646" t="s">
        <v>242</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59487</v>
      </c>
      <c r="S11" s="641"/>
      <c r="T11" s="641"/>
      <c r="U11" s="641"/>
      <c r="V11" s="641"/>
      <c r="W11" s="641"/>
      <c r="X11" s="641"/>
      <c r="Y11" s="642"/>
      <c r="Z11" s="643">
        <v>1.4</v>
      </c>
      <c r="AA11" s="644"/>
      <c r="AB11" s="644"/>
      <c r="AC11" s="645"/>
      <c r="AD11" s="646">
        <v>59487</v>
      </c>
      <c r="AE11" s="641"/>
      <c r="AF11" s="641"/>
      <c r="AG11" s="641"/>
      <c r="AH11" s="641"/>
      <c r="AI11" s="641"/>
      <c r="AJ11" s="641"/>
      <c r="AK11" s="642"/>
      <c r="AL11" s="643">
        <v>2.9</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23493</v>
      </c>
      <c r="BH11" s="641"/>
      <c r="BI11" s="641"/>
      <c r="BJ11" s="641"/>
      <c r="BK11" s="641"/>
      <c r="BL11" s="641"/>
      <c r="BM11" s="641"/>
      <c r="BN11" s="642"/>
      <c r="BO11" s="677">
        <v>5.9</v>
      </c>
      <c r="BP11" s="677"/>
      <c r="BQ11" s="677"/>
      <c r="BR11" s="677"/>
      <c r="BS11" s="646">
        <v>4660</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290416</v>
      </c>
      <c r="CS11" s="641"/>
      <c r="CT11" s="641"/>
      <c r="CU11" s="641"/>
      <c r="CV11" s="641"/>
      <c r="CW11" s="641"/>
      <c r="CX11" s="641"/>
      <c r="CY11" s="642"/>
      <c r="CZ11" s="677">
        <v>7.2</v>
      </c>
      <c r="DA11" s="677"/>
      <c r="DB11" s="677"/>
      <c r="DC11" s="677"/>
      <c r="DD11" s="646">
        <v>7605</v>
      </c>
      <c r="DE11" s="641"/>
      <c r="DF11" s="641"/>
      <c r="DG11" s="641"/>
      <c r="DH11" s="641"/>
      <c r="DI11" s="641"/>
      <c r="DJ11" s="641"/>
      <c r="DK11" s="641"/>
      <c r="DL11" s="641"/>
      <c r="DM11" s="641"/>
      <c r="DN11" s="641"/>
      <c r="DO11" s="641"/>
      <c r="DP11" s="642"/>
      <c r="DQ11" s="646">
        <v>146801</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t="s">
        <v>242</v>
      </c>
      <c r="S12" s="641"/>
      <c r="T12" s="641"/>
      <c r="U12" s="641"/>
      <c r="V12" s="641"/>
      <c r="W12" s="641"/>
      <c r="X12" s="641"/>
      <c r="Y12" s="642"/>
      <c r="Z12" s="677" t="s">
        <v>242</v>
      </c>
      <c r="AA12" s="677"/>
      <c r="AB12" s="677"/>
      <c r="AC12" s="677"/>
      <c r="AD12" s="678" t="s">
        <v>128</v>
      </c>
      <c r="AE12" s="678"/>
      <c r="AF12" s="678"/>
      <c r="AG12" s="678"/>
      <c r="AH12" s="678"/>
      <c r="AI12" s="678"/>
      <c r="AJ12" s="678"/>
      <c r="AK12" s="678"/>
      <c r="AL12" s="643" t="s">
        <v>242</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200062</v>
      </c>
      <c r="BH12" s="641"/>
      <c r="BI12" s="641"/>
      <c r="BJ12" s="641"/>
      <c r="BK12" s="641"/>
      <c r="BL12" s="641"/>
      <c r="BM12" s="641"/>
      <c r="BN12" s="642"/>
      <c r="BO12" s="677">
        <v>49.9</v>
      </c>
      <c r="BP12" s="677"/>
      <c r="BQ12" s="677"/>
      <c r="BR12" s="677"/>
      <c r="BS12" s="646" t="s">
        <v>128</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105602</v>
      </c>
      <c r="CS12" s="641"/>
      <c r="CT12" s="641"/>
      <c r="CU12" s="641"/>
      <c r="CV12" s="641"/>
      <c r="CW12" s="641"/>
      <c r="CX12" s="641"/>
      <c r="CY12" s="642"/>
      <c r="CZ12" s="677">
        <v>2.6</v>
      </c>
      <c r="DA12" s="677"/>
      <c r="DB12" s="677"/>
      <c r="DC12" s="677"/>
      <c r="DD12" s="646">
        <v>2737</v>
      </c>
      <c r="DE12" s="641"/>
      <c r="DF12" s="641"/>
      <c r="DG12" s="641"/>
      <c r="DH12" s="641"/>
      <c r="DI12" s="641"/>
      <c r="DJ12" s="641"/>
      <c r="DK12" s="641"/>
      <c r="DL12" s="641"/>
      <c r="DM12" s="641"/>
      <c r="DN12" s="641"/>
      <c r="DO12" s="641"/>
      <c r="DP12" s="642"/>
      <c r="DQ12" s="646">
        <v>76923</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242</v>
      </c>
      <c r="S13" s="641"/>
      <c r="T13" s="641"/>
      <c r="U13" s="641"/>
      <c r="V13" s="641"/>
      <c r="W13" s="641"/>
      <c r="X13" s="641"/>
      <c r="Y13" s="642"/>
      <c r="Z13" s="677" t="s">
        <v>180</v>
      </c>
      <c r="AA13" s="677"/>
      <c r="AB13" s="677"/>
      <c r="AC13" s="677"/>
      <c r="AD13" s="678" t="s">
        <v>128</v>
      </c>
      <c r="AE13" s="678"/>
      <c r="AF13" s="678"/>
      <c r="AG13" s="678"/>
      <c r="AH13" s="678"/>
      <c r="AI13" s="678"/>
      <c r="AJ13" s="678"/>
      <c r="AK13" s="678"/>
      <c r="AL13" s="643" t="s">
        <v>128</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198322</v>
      </c>
      <c r="BH13" s="641"/>
      <c r="BI13" s="641"/>
      <c r="BJ13" s="641"/>
      <c r="BK13" s="641"/>
      <c r="BL13" s="641"/>
      <c r="BM13" s="641"/>
      <c r="BN13" s="642"/>
      <c r="BO13" s="677">
        <v>49.5</v>
      </c>
      <c r="BP13" s="677"/>
      <c r="BQ13" s="677"/>
      <c r="BR13" s="677"/>
      <c r="BS13" s="646" t="s">
        <v>242</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505819</v>
      </c>
      <c r="CS13" s="641"/>
      <c r="CT13" s="641"/>
      <c r="CU13" s="641"/>
      <c r="CV13" s="641"/>
      <c r="CW13" s="641"/>
      <c r="CX13" s="641"/>
      <c r="CY13" s="642"/>
      <c r="CZ13" s="677">
        <v>12.5</v>
      </c>
      <c r="DA13" s="677"/>
      <c r="DB13" s="677"/>
      <c r="DC13" s="677"/>
      <c r="DD13" s="646">
        <v>366568</v>
      </c>
      <c r="DE13" s="641"/>
      <c r="DF13" s="641"/>
      <c r="DG13" s="641"/>
      <c r="DH13" s="641"/>
      <c r="DI13" s="641"/>
      <c r="DJ13" s="641"/>
      <c r="DK13" s="641"/>
      <c r="DL13" s="641"/>
      <c r="DM13" s="641"/>
      <c r="DN13" s="641"/>
      <c r="DO13" s="641"/>
      <c r="DP13" s="642"/>
      <c r="DQ13" s="646">
        <v>165714</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4594</v>
      </c>
      <c r="S14" s="641"/>
      <c r="T14" s="641"/>
      <c r="U14" s="641"/>
      <c r="V14" s="641"/>
      <c r="W14" s="641"/>
      <c r="X14" s="641"/>
      <c r="Y14" s="642"/>
      <c r="Z14" s="677">
        <v>0.1</v>
      </c>
      <c r="AA14" s="677"/>
      <c r="AB14" s="677"/>
      <c r="AC14" s="677"/>
      <c r="AD14" s="678">
        <v>4594</v>
      </c>
      <c r="AE14" s="678"/>
      <c r="AF14" s="678"/>
      <c r="AG14" s="678"/>
      <c r="AH14" s="678"/>
      <c r="AI14" s="678"/>
      <c r="AJ14" s="678"/>
      <c r="AK14" s="678"/>
      <c r="AL14" s="643">
        <v>0.2</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6966</v>
      </c>
      <c r="BH14" s="641"/>
      <c r="BI14" s="641"/>
      <c r="BJ14" s="641"/>
      <c r="BK14" s="641"/>
      <c r="BL14" s="641"/>
      <c r="BM14" s="641"/>
      <c r="BN14" s="642"/>
      <c r="BO14" s="677">
        <v>1.7</v>
      </c>
      <c r="BP14" s="677"/>
      <c r="BQ14" s="677"/>
      <c r="BR14" s="677"/>
      <c r="BS14" s="646" t="s">
        <v>242</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164127</v>
      </c>
      <c r="CS14" s="641"/>
      <c r="CT14" s="641"/>
      <c r="CU14" s="641"/>
      <c r="CV14" s="641"/>
      <c r="CW14" s="641"/>
      <c r="CX14" s="641"/>
      <c r="CY14" s="642"/>
      <c r="CZ14" s="677">
        <v>4.0999999999999996</v>
      </c>
      <c r="DA14" s="677"/>
      <c r="DB14" s="677"/>
      <c r="DC14" s="677"/>
      <c r="DD14" s="646" t="s">
        <v>242</v>
      </c>
      <c r="DE14" s="641"/>
      <c r="DF14" s="641"/>
      <c r="DG14" s="641"/>
      <c r="DH14" s="641"/>
      <c r="DI14" s="641"/>
      <c r="DJ14" s="641"/>
      <c r="DK14" s="641"/>
      <c r="DL14" s="641"/>
      <c r="DM14" s="641"/>
      <c r="DN14" s="641"/>
      <c r="DO14" s="641"/>
      <c r="DP14" s="642"/>
      <c r="DQ14" s="646">
        <v>161366</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242</v>
      </c>
      <c r="S15" s="641"/>
      <c r="T15" s="641"/>
      <c r="U15" s="641"/>
      <c r="V15" s="641"/>
      <c r="W15" s="641"/>
      <c r="X15" s="641"/>
      <c r="Y15" s="642"/>
      <c r="Z15" s="677" t="s">
        <v>242</v>
      </c>
      <c r="AA15" s="677"/>
      <c r="AB15" s="677"/>
      <c r="AC15" s="677"/>
      <c r="AD15" s="678" t="s">
        <v>180</v>
      </c>
      <c r="AE15" s="678"/>
      <c r="AF15" s="678"/>
      <c r="AG15" s="678"/>
      <c r="AH15" s="678"/>
      <c r="AI15" s="678"/>
      <c r="AJ15" s="678"/>
      <c r="AK15" s="678"/>
      <c r="AL15" s="643" t="s">
        <v>242</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19592</v>
      </c>
      <c r="BH15" s="641"/>
      <c r="BI15" s="641"/>
      <c r="BJ15" s="641"/>
      <c r="BK15" s="641"/>
      <c r="BL15" s="641"/>
      <c r="BM15" s="641"/>
      <c r="BN15" s="642"/>
      <c r="BO15" s="677">
        <v>4.9000000000000004</v>
      </c>
      <c r="BP15" s="677"/>
      <c r="BQ15" s="677"/>
      <c r="BR15" s="677"/>
      <c r="BS15" s="646" t="s">
        <v>180</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347828</v>
      </c>
      <c r="CS15" s="641"/>
      <c r="CT15" s="641"/>
      <c r="CU15" s="641"/>
      <c r="CV15" s="641"/>
      <c r="CW15" s="641"/>
      <c r="CX15" s="641"/>
      <c r="CY15" s="642"/>
      <c r="CZ15" s="677">
        <v>8.6</v>
      </c>
      <c r="DA15" s="677"/>
      <c r="DB15" s="677"/>
      <c r="DC15" s="677"/>
      <c r="DD15" s="646">
        <v>1488</v>
      </c>
      <c r="DE15" s="641"/>
      <c r="DF15" s="641"/>
      <c r="DG15" s="641"/>
      <c r="DH15" s="641"/>
      <c r="DI15" s="641"/>
      <c r="DJ15" s="641"/>
      <c r="DK15" s="641"/>
      <c r="DL15" s="641"/>
      <c r="DM15" s="641"/>
      <c r="DN15" s="641"/>
      <c r="DO15" s="641"/>
      <c r="DP15" s="642"/>
      <c r="DQ15" s="646">
        <v>310811</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1325</v>
      </c>
      <c r="S16" s="641"/>
      <c r="T16" s="641"/>
      <c r="U16" s="641"/>
      <c r="V16" s="641"/>
      <c r="W16" s="641"/>
      <c r="X16" s="641"/>
      <c r="Y16" s="642"/>
      <c r="Z16" s="677">
        <v>0</v>
      </c>
      <c r="AA16" s="677"/>
      <c r="AB16" s="677"/>
      <c r="AC16" s="677"/>
      <c r="AD16" s="678">
        <v>1325</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128</v>
      </c>
      <c r="BH16" s="641"/>
      <c r="BI16" s="641"/>
      <c r="BJ16" s="641"/>
      <c r="BK16" s="641"/>
      <c r="BL16" s="641"/>
      <c r="BM16" s="641"/>
      <c r="BN16" s="642"/>
      <c r="BO16" s="677" t="s">
        <v>128</v>
      </c>
      <c r="BP16" s="677"/>
      <c r="BQ16" s="677"/>
      <c r="BR16" s="677"/>
      <c r="BS16" s="646" t="s">
        <v>128</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4774</v>
      </c>
      <c r="CS16" s="641"/>
      <c r="CT16" s="641"/>
      <c r="CU16" s="641"/>
      <c r="CV16" s="641"/>
      <c r="CW16" s="641"/>
      <c r="CX16" s="641"/>
      <c r="CY16" s="642"/>
      <c r="CZ16" s="677">
        <v>0.1</v>
      </c>
      <c r="DA16" s="677"/>
      <c r="DB16" s="677"/>
      <c r="DC16" s="677"/>
      <c r="DD16" s="646" t="s">
        <v>128</v>
      </c>
      <c r="DE16" s="641"/>
      <c r="DF16" s="641"/>
      <c r="DG16" s="641"/>
      <c r="DH16" s="641"/>
      <c r="DI16" s="641"/>
      <c r="DJ16" s="641"/>
      <c r="DK16" s="641"/>
      <c r="DL16" s="641"/>
      <c r="DM16" s="641"/>
      <c r="DN16" s="641"/>
      <c r="DO16" s="641"/>
      <c r="DP16" s="642"/>
      <c r="DQ16" s="646">
        <v>4774</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5651</v>
      </c>
      <c r="S17" s="641"/>
      <c r="T17" s="641"/>
      <c r="U17" s="641"/>
      <c r="V17" s="641"/>
      <c r="W17" s="641"/>
      <c r="X17" s="641"/>
      <c r="Y17" s="642"/>
      <c r="Z17" s="677">
        <v>0.1</v>
      </c>
      <c r="AA17" s="677"/>
      <c r="AB17" s="677"/>
      <c r="AC17" s="677"/>
      <c r="AD17" s="678">
        <v>5651</v>
      </c>
      <c r="AE17" s="678"/>
      <c r="AF17" s="678"/>
      <c r="AG17" s="678"/>
      <c r="AH17" s="678"/>
      <c r="AI17" s="678"/>
      <c r="AJ17" s="678"/>
      <c r="AK17" s="678"/>
      <c r="AL17" s="643">
        <v>0.3</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180</v>
      </c>
      <c r="BP17" s="677"/>
      <c r="BQ17" s="677"/>
      <c r="BR17" s="677"/>
      <c r="BS17" s="646" t="s">
        <v>180</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528573</v>
      </c>
      <c r="CS17" s="641"/>
      <c r="CT17" s="641"/>
      <c r="CU17" s="641"/>
      <c r="CV17" s="641"/>
      <c r="CW17" s="641"/>
      <c r="CX17" s="641"/>
      <c r="CY17" s="642"/>
      <c r="CZ17" s="677">
        <v>13.1</v>
      </c>
      <c r="DA17" s="677"/>
      <c r="DB17" s="677"/>
      <c r="DC17" s="677"/>
      <c r="DD17" s="646" t="s">
        <v>180</v>
      </c>
      <c r="DE17" s="641"/>
      <c r="DF17" s="641"/>
      <c r="DG17" s="641"/>
      <c r="DH17" s="641"/>
      <c r="DI17" s="641"/>
      <c r="DJ17" s="641"/>
      <c r="DK17" s="641"/>
      <c r="DL17" s="641"/>
      <c r="DM17" s="641"/>
      <c r="DN17" s="641"/>
      <c r="DO17" s="641"/>
      <c r="DP17" s="642"/>
      <c r="DQ17" s="646">
        <v>446218</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456</v>
      </c>
      <c r="S18" s="641"/>
      <c r="T18" s="641"/>
      <c r="U18" s="641"/>
      <c r="V18" s="641"/>
      <c r="W18" s="641"/>
      <c r="X18" s="641"/>
      <c r="Y18" s="642"/>
      <c r="Z18" s="677">
        <v>0</v>
      </c>
      <c r="AA18" s="677"/>
      <c r="AB18" s="677"/>
      <c r="AC18" s="677"/>
      <c r="AD18" s="678">
        <v>456</v>
      </c>
      <c r="AE18" s="678"/>
      <c r="AF18" s="678"/>
      <c r="AG18" s="678"/>
      <c r="AH18" s="678"/>
      <c r="AI18" s="678"/>
      <c r="AJ18" s="678"/>
      <c r="AK18" s="678"/>
      <c r="AL18" s="643">
        <v>0</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180</v>
      </c>
      <c r="BH18" s="641"/>
      <c r="BI18" s="641"/>
      <c r="BJ18" s="641"/>
      <c r="BK18" s="641"/>
      <c r="BL18" s="641"/>
      <c r="BM18" s="641"/>
      <c r="BN18" s="642"/>
      <c r="BO18" s="677" t="s">
        <v>242</v>
      </c>
      <c r="BP18" s="677"/>
      <c r="BQ18" s="677"/>
      <c r="BR18" s="677"/>
      <c r="BS18" s="646" t="s">
        <v>242</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128</v>
      </c>
      <c r="DA18" s="677"/>
      <c r="DB18" s="677"/>
      <c r="DC18" s="677"/>
      <c r="DD18" s="646" t="s">
        <v>128</v>
      </c>
      <c r="DE18" s="641"/>
      <c r="DF18" s="641"/>
      <c r="DG18" s="641"/>
      <c r="DH18" s="641"/>
      <c r="DI18" s="641"/>
      <c r="DJ18" s="641"/>
      <c r="DK18" s="641"/>
      <c r="DL18" s="641"/>
      <c r="DM18" s="641"/>
      <c r="DN18" s="641"/>
      <c r="DO18" s="641"/>
      <c r="DP18" s="642"/>
      <c r="DQ18" s="646" t="s">
        <v>242</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679</v>
      </c>
      <c r="S19" s="641"/>
      <c r="T19" s="641"/>
      <c r="U19" s="641"/>
      <c r="V19" s="641"/>
      <c r="W19" s="641"/>
      <c r="X19" s="641"/>
      <c r="Y19" s="642"/>
      <c r="Z19" s="677">
        <v>0</v>
      </c>
      <c r="AA19" s="677"/>
      <c r="AB19" s="677"/>
      <c r="AC19" s="677"/>
      <c r="AD19" s="678">
        <v>679</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33638</v>
      </c>
      <c r="BH19" s="641"/>
      <c r="BI19" s="641"/>
      <c r="BJ19" s="641"/>
      <c r="BK19" s="641"/>
      <c r="BL19" s="641"/>
      <c r="BM19" s="641"/>
      <c r="BN19" s="642"/>
      <c r="BO19" s="677">
        <v>8.4</v>
      </c>
      <c r="BP19" s="677"/>
      <c r="BQ19" s="677"/>
      <c r="BR19" s="677"/>
      <c r="BS19" s="646" t="s">
        <v>180</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242</v>
      </c>
      <c r="CS19" s="641"/>
      <c r="CT19" s="641"/>
      <c r="CU19" s="641"/>
      <c r="CV19" s="641"/>
      <c r="CW19" s="641"/>
      <c r="CX19" s="641"/>
      <c r="CY19" s="642"/>
      <c r="CZ19" s="677" t="s">
        <v>242</v>
      </c>
      <c r="DA19" s="677"/>
      <c r="DB19" s="677"/>
      <c r="DC19" s="677"/>
      <c r="DD19" s="646" t="s">
        <v>128</v>
      </c>
      <c r="DE19" s="641"/>
      <c r="DF19" s="641"/>
      <c r="DG19" s="641"/>
      <c r="DH19" s="641"/>
      <c r="DI19" s="641"/>
      <c r="DJ19" s="641"/>
      <c r="DK19" s="641"/>
      <c r="DL19" s="641"/>
      <c r="DM19" s="641"/>
      <c r="DN19" s="641"/>
      <c r="DO19" s="641"/>
      <c r="DP19" s="642"/>
      <c r="DQ19" s="646" t="s">
        <v>180</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54</v>
      </c>
      <c r="S20" s="641"/>
      <c r="T20" s="641"/>
      <c r="U20" s="641"/>
      <c r="V20" s="641"/>
      <c r="W20" s="641"/>
      <c r="X20" s="641"/>
      <c r="Y20" s="642"/>
      <c r="Z20" s="677">
        <v>0</v>
      </c>
      <c r="AA20" s="677"/>
      <c r="AB20" s="677"/>
      <c r="AC20" s="677"/>
      <c r="AD20" s="678">
        <v>54</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33638</v>
      </c>
      <c r="BH20" s="641"/>
      <c r="BI20" s="641"/>
      <c r="BJ20" s="641"/>
      <c r="BK20" s="641"/>
      <c r="BL20" s="641"/>
      <c r="BM20" s="641"/>
      <c r="BN20" s="642"/>
      <c r="BO20" s="677">
        <v>8.4</v>
      </c>
      <c r="BP20" s="677"/>
      <c r="BQ20" s="677"/>
      <c r="BR20" s="677"/>
      <c r="BS20" s="646" t="s">
        <v>242</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4044957</v>
      </c>
      <c r="CS20" s="641"/>
      <c r="CT20" s="641"/>
      <c r="CU20" s="641"/>
      <c r="CV20" s="641"/>
      <c r="CW20" s="641"/>
      <c r="CX20" s="641"/>
      <c r="CY20" s="642"/>
      <c r="CZ20" s="677">
        <v>100</v>
      </c>
      <c r="DA20" s="677"/>
      <c r="DB20" s="677"/>
      <c r="DC20" s="677"/>
      <c r="DD20" s="646">
        <v>1044037</v>
      </c>
      <c r="DE20" s="641"/>
      <c r="DF20" s="641"/>
      <c r="DG20" s="641"/>
      <c r="DH20" s="641"/>
      <c r="DI20" s="641"/>
      <c r="DJ20" s="641"/>
      <c r="DK20" s="641"/>
      <c r="DL20" s="641"/>
      <c r="DM20" s="641"/>
      <c r="DN20" s="641"/>
      <c r="DO20" s="641"/>
      <c r="DP20" s="642"/>
      <c r="DQ20" s="646">
        <v>2441246</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4462</v>
      </c>
      <c r="S21" s="641"/>
      <c r="T21" s="641"/>
      <c r="U21" s="641"/>
      <c r="V21" s="641"/>
      <c r="W21" s="641"/>
      <c r="X21" s="641"/>
      <c r="Y21" s="642"/>
      <c r="Z21" s="677">
        <v>0.1</v>
      </c>
      <c r="AA21" s="677"/>
      <c r="AB21" s="677"/>
      <c r="AC21" s="677"/>
      <c r="AD21" s="678">
        <v>4462</v>
      </c>
      <c r="AE21" s="678"/>
      <c r="AF21" s="678"/>
      <c r="AG21" s="678"/>
      <c r="AH21" s="678"/>
      <c r="AI21" s="678"/>
      <c r="AJ21" s="678"/>
      <c r="AK21" s="678"/>
      <c r="AL21" s="643">
        <v>0.2</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v>33638</v>
      </c>
      <c r="BH21" s="641"/>
      <c r="BI21" s="641"/>
      <c r="BJ21" s="641"/>
      <c r="BK21" s="641"/>
      <c r="BL21" s="641"/>
      <c r="BM21" s="641"/>
      <c r="BN21" s="642"/>
      <c r="BO21" s="677">
        <v>8.4</v>
      </c>
      <c r="BP21" s="677"/>
      <c r="BQ21" s="677"/>
      <c r="BR21" s="677"/>
      <c r="BS21" s="646" t="s">
        <v>180</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1693793</v>
      </c>
      <c r="S22" s="641"/>
      <c r="T22" s="641"/>
      <c r="U22" s="641"/>
      <c r="V22" s="641"/>
      <c r="W22" s="641"/>
      <c r="X22" s="641"/>
      <c r="Y22" s="642"/>
      <c r="Z22" s="677">
        <v>40.5</v>
      </c>
      <c r="AA22" s="677"/>
      <c r="AB22" s="677"/>
      <c r="AC22" s="677"/>
      <c r="AD22" s="678">
        <v>1517513</v>
      </c>
      <c r="AE22" s="678"/>
      <c r="AF22" s="678"/>
      <c r="AG22" s="678"/>
      <c r="AH22" s="678"/>
      <c r="AI22" s="678"/>
      <c r="AJ22" s="678"/>
      <c r="AK22" s="678"/>
      <c r="AL22" s="643">
        <v>73.599999999999994</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t="s">
        <v>180</v>
      </c>
      <c r="BH22" s="641"/>
      <c r="BI22" s="641"/>
      <c r="BJ22" s="641"/>
      <c r="BK22" s="641"/>
      <c r="BL22" s="641"/>
      <c r="BM22" s="641"/>
      <c r="BN22" s="642"/>
      <c r="BO22" s="677" t="s">
        <v>180</v>
      </c>
      <c r="BP22" s="677"/>
      <c r="BQ22" s="677"/>
      <c r="BR22" s="677"/>
      <c r="BS22" s="646" t="s">
        <v>128</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1517513</v>
      </c>
      <c r="S23" s="641"/>
      <c r="T23" s="641"/>
      <c r="U23" s="641"/>
      <c r="V23" s="641"/>
      <c r="W23" s="641"/>
      <c r="X23" s="641"/>
      <c r="Y23" s="642"/>
      <c r="Z23" s="677">
        <v>36.299999999999997</v>
      </c>
      <c r="AA23" s="677"/>
      <c r="AB23" s="677"/>
      <c r="AC23" s="677"/>
      <c r="AD23" s="678">
        <v>1517513</v>
      </c>
      <c r="AE23" s="678"/>
      <c r="AF23" s="678"/>
      <c r="AG23" s="678"/>
      <c r="AH23" s="678"/>
      <c r="AI23" s="678"/>
      <c r="AJ23" s="678"/>
      <c r="AK23" s="678"/>
      <c r="AL23" s="643">
        <v>73.599999999999994</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t="s">
        <v>180</v>
      </c>
      <c r="BH23" s="641"/>
      <c r="BI23" s="641"/>
      <c r="BJ23" s="641"/>
      <c r="BK23" s="641"/>
      <c r="BL23" s="641"/>
      <c r="BM23" s="641"/>
      <c r="BN23" s="642"/>
      <c r="BO23" s="677" t="s">
        <v>242</v>
      </c>
      <c r="BP23" s="677"/>
      <c r="BQ23" s="677"/>
      <c r="BR23" s="677"/>
      <c r="BS23" s="646" t="s">
        <v>128</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176280</v>
      </c>
      <c r="S24" s="641"/>
      <c r="T24" s="641"/>
      <c r="U24" s="641"/>
      <c r="V24" s="641"/>
      <c r="W24" s="641"/>
      <c r="X24" s="641"/>
      <c r="Y24" s="642"/>
      <c r="Z24" s="677">
        <v>4.2</v>
      </c>
      <c r="AA24" s="677"/>
      <c r="AB24" s="677"/>
      <c r="AC24" s="677"/>
      <c r="AD24" s="678" t="s">
        <v>242</v>
      </c>
      <c r="AE24" s="678"/>
      <c r="AF24" s="678"/>
      <c r="AG24" s="678"/>
      <c r="AH24" s="678"/>
      <c r="AI24" s="678"/>
      <c r="AJ24" s="678"/>
      <c r="AK24" s="678"/>
      <c r="AL24" s="643" t="s">
        <v>128</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242</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1423135</v>
      </c>
      <c r="CS24" s="696"/>
      <c r="CT24" s="696"/>
      <c r="CU24" s="696"/>
      <c r="CV24" s="696"/>
      <c r="CW24" s="696"/>
      <c r="CX24" s="696"/>
      <c r="CY24" s="739"/>
      <c r="CZ24" s="740">
        <v>35.200000000000003</v>
      </c>
      <c r="DA24" s="711"/>
      <c r="DB24" s="711"/>
      <c r="DC24" s="743"/>
      <c r="DD24" s="738">
        <v>1174846</v>
      </c>
      <c r="DE24" s="696"/>
      <c r="DF24" s="696"/>
      <c r="DG24" s="696"/>
      <c r="DH24" s="696"/>
      <c r="DI24" s="696"/>
      <c r="DJ24" s="696"/>
      <c r="DK24" s="739"/>
      <c r="DL24" s="738">
        <v>1150617</v>
      </c>
      <c r="DM24" s="696"/>
      <c r="DN24" s="696"/>
      <c r="DO24" s="696"/>
      <c r="DP24" s="696"/>
      <c r="DQ24" s="696"/>
      <c r="DR24" s="696"/>
      <c r="DS24" s="696"/>
      <c r="DT24" s="696"/>
      <c r="DU24" s="696"/>
      <c r="DV24" s="739"/>
      <c r="DW24" s="740">
        <v>54.3</v>
      </c>
      <c r="DX24" s="711"/>
      <c r="DY24" s="711"/>
      <c r="DZ24" s="711"/>
      <c r="EA24" s="711"/>
      <c r="EB24" s="711"/>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t="s">
        <v>180</v>
      </c>
      <c r="S25" s="641"/>
      <c r="T25" s="641"/>
      <c r="U25" s="641"/>
      <c r="V25" s="641"/>
      <c r="W25" s="641"/>
      <c r="X25" s="641"/>
      <c r="Y25" s="642"/>
      <c r="Z25" s="677" t="s">
        <v>128</v>
      </c>
      <c r="AA25" s="677"/>
      <c r="AB25" s="677"/>
      <c r="AC25" s="677"/>
      <c r="AD25" s="678" t="s">
        <v>128</v>
      </c>
      <c r="AE25" s="678"/>
      <c r="AF25" s="678"/>
      <c r="AG25" s="678"/>
      <c r="AH25" s="678"/>
      <c r="AI25" s="678"/>
      <c r="AJ25" s="678"/>
      <c r="AK25" s="678"/>
      <c r="AL25" s="643" t="s">
        <v>128</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242</v>
      </c>
      <c r="BH25" s="641"/>
      <c r="BI25" s="641"/>
      <c r="BJ25" s="641"/>
      <c r="BK25" s="641"/>
      <c r="BL25" s="641"/>
      <c r="BM25" s="641"/>
      <c r="BN25" s="642"/>
      <c r="BO25" s="677" t="s">
        <v>180</v>
      </c>
      <c r="BP25" s="677"/>
      <c r="BQ25" s="677"/>
      <c r="BR25" s="677"/>
      <c r="BS25" s="646" t="s">
        <v>180</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690413</v>
      </c>
      <c r="CS25" s="659"/>
      <c r="CT25" s="659"/>
      <c r="CU25" s="659"/>
      <c r="CV25" s="659"/>
      <c r="CW25" s="659"/>
      <c r="CX25" s="659"/>
      <c r="CY25" s="660"/>
      <c r="CZ25" s="643">
        <v>17.100000000000001</v>
      </c>
      <c r="DA25" s="661"/>
      <c r="DB25" s="661"/>
      <c r="DC25" s="662"/>
      <c r="DD25" s="646">
        <v>668724</v>
      </c>
      <c r="DE25" s="659"/>
      <c r="DF25" s="659"/>
      <c r="DG25" s="659"/>
      <c r="DH25" s="659"/>
      <c r="DI25" s="659"/>
      <c r="DJ25" s="659"/>
      <c r="DK25" s="660"/>
      <c r="DL25" s="646">
        <v>660120</v>
      </c>
      <c r="DM25" s="659"/>
      <c r="DN25" s="659"/>
      <c r="DO25" s="659"/>
      <c r="DP25" s="659"/>
      <c r="DQ25" s="659"/>
      <c r="DR25" s="659"/>
      <c r="DS25" s="659"/>
      <c r="DT25" s="659"/>
      <c r="DU25" s="659"/>
      <c r="DV25" s="660"/>
      <c r="DW25" s="643">
        <v>31.1</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2209410</v>
      </c>
      <c r="S26" s="641"/>
      <c r="T26" s="641"/>
      <c r="U26" s="641"/>
      <c r="V26" s="641"/>
      <c r="W26" s="641"/>
      <c r="X26" s="641"/>
      <c r="Y26" s="642"/>
      <c r="Z26" s="677">
        <v>52.8</v>
      </c>
      <c r="AA26" s="677"/>
      <c r="AB26" s="677"/>
      <c r="AC26" s="677"/>
      <c r="AD26" s="678">
        <v>2033130</v>
      </c>
      <c r="AE26" s="678"/>
      <c r="AF26" s="678"/>
      <c r="AG26" s="678"/>
      <c r="AH26" s="678"/>
      <c r="AI26" s="678"/>
      <c r="AJ26" s="678"/>
      <c r="AK26" s="678"/>
      <c r="AL26" s="643">
        <v>98.6</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128</v>
      </c>
      <c r="BH26" s="641"/>
      <c r="BI26" s="641"/>
      <c r="BJ26" s="641"/>
      <c r="BK26" s="641"/>
      <c r="BL26" s="641"/>
      <c r="BM26" s="641"/>
      <c r="BN26" s="642"/>
      <c r="BO26" s="677" t="s">
        <v>242</v>
      </c>
      <c r="BP26" s="677"/>
      <c r="BQ26" s="677"/>
      <c r="BR26" s="677"/>
      <c r="BS26" s="646" t="s">
        <v>242</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458967</v>
      </c>
      <c r="CS26" s="641"/>
      <c r="CT26" s="641"/>
      <c r="CU26" s="641"/>
      <c r="CV26" s="641"/>
      <c r="CW26" s="641"/>
      <c r="CX26" s="641"/>
      <c r="CY26" s="642"/>
      <c r="CZ26" s="643">
        <v>11.3</v>
      </c>
      <c r="DA26" s="661"/>
      <c r="DB26" s="661"/>
      <c r="DC26" s="662"/>
      <c r="DD26" s="646">
        <v>444549</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t="s">
        <v>128</v>
      </c>
      <c r="S27" s="641"/>
      <c r="T27" s="641"/>
      <c r="U27" s="641"/>
      <c r="V27" s="641"/>
      <c r="W27" s="641"/>
      <c r="X27" s="641"/>
      <c r="Y27" s="642"/>
      <c r="Z27" s="677" t="s">
        <v>242</v>
      </c>
      <c r="AA27" s="677"/>
      <c r="AB27" s="677"/>
      <c r="AC27" s="677"/>
      <c r="AD27" s="678" t="s">
        <v>128</v>
      </c>
      <c r="AE27" s="678"/>
      <c r="AF27" s="678"/>
      <c r="AG27" s="678"/>
      <c r="AH27" s="678"/>
      <c r="AI27" s="678"/>
      <c r="AJ27" s="678"/>
      <c r="AK27" s="678"/>
      <c r="AL27" s="643" t="s">
        <v>128</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400777</v>
      </c>
      <c r="BH27" s="641"/>
      <c r="BI27" s="641"/>
      <c r="BJ27" s="641"/>
      <c r="BK27" s="641"/>
      <c r="BL27" s="641"/>
      <c r="BM27" s="641"/>
      <c r="BN27" s="642"/>
      <c r="BO27" s="677">
        <v>100</v>
      </c>
      <c r="BP27" s="677"/>
      <c r="BQ27" s="677"/>
      <c r="BR27" s="677"/>
      <c r="BS27" s="646">
        <v>7964</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204149</v>
      </c>
      <c r="CS27" s="659"/>
      <c r="CT27" s="659"/>
      <c r="CU27" s="659"/>
      <c r="CV27" s="659"/>
      <c r="CW27" s="659"/>
      <c r="CX27" s="659"/>
      <c r="CY27" s="660"/>
      <c r="CZ27" s="643">
        <v>5</v>
      </c>
      <c r="DA27" s="661"/>
      <c r="DB27" s="661"/>
      <c r="DC27" s="662"/>
      <c r="DD27" s="646">
        <v>59904</v>
      </c>
      <c r="DE27" s="659"/>
      <c r="DF27" s="659"/>
      <c r="DG27" s="659"/>
      <c r="DH27" s="659"/>
      <c r="DI27" s="659"/>
      <c r="DJ27" s="659"/>
      <c r="DK27" s="660"/>
      <c r="DL27" s="646">
        <v>54279</v>
      </c>
      <c r="DM27" s="659"/>
      <c r="DN27" s="659"/>
      <c r="DO27" s="659"/>
      <c r="DP27" s="659"/>
      <c r="DQ27" s="659"/>
      <c r="DR27" s="659"/>
      <c r="DS27" s="659"/>
      <c r="DT27" s="659"/>
      <c r="DU27" s="659"/>
      <c r="DV27" s="660"/>
      <c r="DW27" s="643">
        <v>2.6</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2113</v>
      </c>
      <c r="S28" s="641"/>
      <c r="T28" s="641"/>
      <c r="U28" s="641"/>
      <c r="V28" s="641"/>
      <c r="W28" s="641"/>
      <c r="X28" s="641"/>
      <c r="Y28" s="642"/>
      <c r="Z28" s="677">
        <v>0.1</v>
      </c>
      <c r="AA28" s="677"/>
      <c r="AB28" s="677"/>
      <c r="AC28" s="677"/>
      <c r="AD28" s="678" t="s">
        <v>242</v>
      </c>
      <c r="AE28" s="678"/>
      <c r="AF28" s="678"/>
      <c r="AG28" s="678"/>
      <c r="AH28" s="678"/>
      <c r="AI28" s="678"/>
      <c r="AJ28" s="678"/>
      <c r="AK28" s="678"/>
      <c r="AL28" s="643" t="s">
        <v>242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528573</v>
      </c>
      <c r="CS28" s="641"/>
      <c r="CT28" s="641"/>
      <c r="CU28" s="641"/>
      <c r="CV28" s="641"/>
      <c r="CW28" s="641"/>
      <c r="CX28" s="641"/>
      <c r="CY28" s="642"/>
      <c r="CZ28" s="643">
        <v>13.1</v>
      </c>
      <c r="DA28" s="661"/>
      <c r="DB28" s="661"/>
      <c r="DC28" s="662"/>
      <c r="DD28" s="646">
        <v>446218</v>
      </c>
      <c r="DE28" s="641"/>
      <c r="DF28" s="641"/>
      <c r="DG28" s="641"/>
      <c r="DH28" s="641"/>
      <c r="DI28" s="641"/>
      <c r="DJ28" s="641"/>
      <c r="DK28" s="642"/>
      <c r="DL28" s="646">
        <v>436218</v>
      </c>
      <c r="DM28" s="641"/>
      <c r="DN28" s="641"/>
      <c r="DO28" s="641"/>
      <c r="DP28" s="641"/>
      <c r="DQ28" s="641"/>
      <c r="DR28" s="641"/>
      <c r="DS28" s="641"/>
      <c r="DT28" s="641"/>
      <c r="DU28" s="641"/>
      <c r="DV28" s="642"/>
      <c r="DW28" s="643">
        <v>20.6</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114486</v>
      </c>
      <c r="S29" s="641"/>
      <c r="T29" s="641"/>
      <c r="U29" s="641"/>
      <c r="V29" s="641"/>
      <c r="W29" s="641"/>
      <c r="X29" s="641"/>
      <c r="Y29" s="642"/>
      <c r="Z29" s="677">
        <v>2.7</v>
      </c>
      <c r="AA29" s="677"/>
      <c r="AB29" s="677"/>
      <c r="AC29" s="677"/>
      <c r="AD29" s="678">
        <v>7237</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304</v>
      </c>
      <c r="CE29" s="729"/>
      <c r="CF29" s="673" t="s">
        <v>70</v>
      </c>
      <c r="CG29" s="674"/>
      <c r="CH29" s="674"/>
      <c r="CI29" s="674"/>
      <c r="CJ29" s="674"/>
      <c r="CK29" s="674"/>
      <c r="CL29" s="674"/>
      <c r="CM29" s="674"/>
      <c r="CN29" s="674"/>
      <c r="CO29" s="674"/>
      <c r="CP29" s="674"/>
      <c r="CQ29" s="675"/>
      <c r="CR29" s="640">
        <v>528573</v>
      </c>
      <c r="CS29" s="659"/>
      <c r="CT29" s="659"/>
      <c r="CU29" s="659"/>
      <c r="CV29" s="659"/>
      <c r="CW29" s="659"/>
      <c r="CX29" s="659"/>
      <c r="CY29" s="660"/>
      <c r="CZ29" s="643">
        <v>13.1</v>
      </c>
      <c r="DA29" s="661"/>
      <c r="DB29" s="661"/>
      <c r="DC29" s="662"/>
      <c r="DD29" s="646">
        <v>446218</v>
      </c>
      <c r="DE29" s="659"/>
      <c r="DF29" s="659"/>
      <c r="DG29" s="659"/>
      <c r="DH29" s="659"/>
      <c r="DI29" s="659"/>
      <c r="DJ29" s="659"/>
      <c r="DK29" s="660"/>
      <c r="DL29" s="646">
        <v>436218</v>
      </c>
      <c r="DM29" s="659"/>
      <c r="DN29" s="659"/>
      <c r="DO29" s="659"/>
      <c r="DP29" s="659"/>
      <c r="DQ29" s="659"/>
      <c r="DR29" s="659"/>
      <c r="DS29" s="659"/>
      <c r="DT29" s="659"/>
      <c r="DU29" s="659"/>
      <c r="DV29" s="660"/>
      <c r="DW29" s="643">
        <v>20.6</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6168</v>
      </c>
      <c r="S30" s="641"/>
      <c r="T30" s="641"/>
      <c r="U30" s="641"/>
      <c r="V30" s="641"/>
      <c r="W30" s="641"/>
      <c r="X30" s="641"/>
      <c r="Y30" s="642"/>
      <c r="Z30" s="677">
        <v>0.1</v>
      </c>
      <c r="AA30" s="677"/>
      <c r="AB30" s="677"/>
      <c r="AC30" s="677"/>
      <c r="AD30" s="678">
        <v>1145</v>
      </c>
      <c r="AE30" s="678"/>
      <c r="AF30" s="678"/>
      <c r="AG30" s="678"/>
      <c r="AH30" s="678"/>
      <c r="AI30" s="678"/>
      <c r="AJ30" s="678"/>
      <c r="AK30" s="678"/>
      <c r="AL30" s="643">
        <v>0.1</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0"/>
      <c r="CE30" s="731"/>
      <c r="CF30" s="673" t="s">
        <v>308</v>
      </c>
      <c r="CG30" s="674"/>
      <c r="CH30" s="674"/>
      <c r="CI30" s="674"/>
      <c r="CJ30" s="674"/>
      <c r="CK30" s="674"/>
      <c r="CL30" s="674"/>
      <c r="CM30" s="674"/>
      <c r="CN30" s="674"/>
      <c r="CO30" s="674"/>
      <c r="CP30" s="674"/>
      <c r="CQ30" s="675"/>
      <c r="CR30" s="640">
        <v>507966</v>
      </c>
      <c r="CS30" s="641"/>
      <c r="CT30" s="641"/>
      <c r="CU30" s="641"/>
      <c r="CV30" s="641"/>
      <c r="CW30" s="641"/>
      <c r="CX30" s="641"/>
      <c r="CY30" s="642"/>
      <c r="CZ30" s="643">
        <v>12.6</v>
      </c>
      <c r="DA30" s="661"/>
      <c r="DB30" s="661"/>
      <c r="DC30" s="662"/>
      <c r="DD30" s="646">
        <v>425611</v>
      </c>
      <c r="DE30" s="641"/>
      <c r="DF30" s="641"/>
      <c r="DG30" s="641"/>
      <c r="DH30" s="641"/>
      <c r="DI30" s="641"/>
      <c r="DJ30" s="641"/>
      <c r="DK30" s="642"/>
      <c r="DL30" s="646">
        <v>415611</v>
      </c>
      <c r="DM30" s="641"/>
      <c r="DN30" s="641"/>
      <c r="DO30" s="641"/>
      <c r="DP30" s="641"/>
      <c r="DQ30" s="641"/>
      <c r="DR30" s="641"/>
      <c r="DS30" s="641"/>
      <c r="DT30" s="641"/>
      <c r="DU30" s="641"/>
      <c r="DV30" s="642"/>
      <c r="DW30" s="643">
        <v>19.600000000000001</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278827</v>
      </c>
      <c r="S31" s="641"/>
      <c r="T31" s="641"/>
      <c r="U31" s="641"/>
      <c r="V31" s="641"/>
      <c r="W31" s="641"/>
      <c r="X31" s="641"/>
      <c r="Y31" s="642"/>
      <c r="Z31" s="677">
        <v>6.7</v>
      </c>
      <c r="AA31" s="677"/>
      <c r="AB31" s="677"/>
      <c r="AC31" s="677"/>
      <c r="AD31" s="678" t="s">
        <v>180</v>
      </c>
      <c r="AE31" s="678"/>
      <c r="AF31" s="678"/>
      <c r="AG31" s="678"/>
      <c r="AH31" s="678"/>
      <c r="AI31" s="678"/>
      <c r="AJ31" s="678"/>
      <c r="AK31" s="678"/>
      <c r="AL31" s="643" t="s">
        <v>180</v>
      </c>
      <c r="AM31" s="644"/>
      <c r="AN31" s="644"/>
      <c r="AO31" s="679"/>
      <c r="AP31" s="714" t="s">
        <v>310</v>
      </c>
      <c r="AQ31" s="715"/>
      <c r="AR31" s="715"/>
      <c r="AS31" s="715"/>
      <c r="AT31" s="720" t="s">
        <v>311</v>
      </c>
      <c r="AU31" s="231"/>
      <c r="AV31" s="231"/>
      <c r="AW31" s="231"/>
      <c r="AX31" s="706" t="s">
        <v>188</v>
      </c>
      <c r="AY31" s="707"/>
      <c r="AZ31" s="707"/>
      <c r="BA31" s="707"/>
      <c r="BB31" s="707"/>
      <c r="BC31" s="707"/>
      <c r="BD31" s="707"/>
      <c r="BE31" s="707"/>
      <c r="BF31" s="708"/>
      <c r="BG31" s="709">
        <v>99.3</v>
      </c>
      <c r="BH31" s="710"/>
      <c r="BI31" s="710"/>
      <c r="BJ31" s="710"/>
      <c r="BK31" s="710"/>
      <c r="BL31" s="710"/>
      <c r="BM31" s="711">
        <v>96</v>
      </c>
      <c r="BN31" s="710"/>
      <c r="BO31" s="710"/>
      <c r="BP31" s="710"/>
      <c r="BQ31" s="712"/>
      <c r="BR31" s="709">
        <v>99.3</v>
      </c>
      <c r="BS31" s="710"/>
      <c r="BT31" s="710"/>
      <c r="BU31" s="710"/>
      <c r="BV31" s="710"/>
      <c r="BW31" s="710"/>
      <c r="BX31" s="711">
        <v>95.8</v>
      </c>
      <c r="BY31" s="710"/>
      <c r="BZ31" s="710"/>
      <c r="CA31" s="710"/>
      <c r="CB31" s="712"/>
      <c r="CD31" s="730"/>
      <c r="CE31" s="731"/>
      <c r="CF31" s="673" t="s">
        <v>312</v>
      </c>
      <c r="CG31" s="674"/>
      <c r="CH31" s="674"/>
      <c r="CI31" s="674"/>
      <c r="CJ31" s="674"/>
      <c r="CK31" s="674"/>
      <c r="CL31" s="674"/>
      <c r="CM31" s="674"/>
      <c r="CN31" s="674"/>
      <c r="CO31" s="674"/>
      <c r="CP31" s="674"/>
      <c r="CQ31" s="675"/>
      <c r="CR31" s="640">
        <v>20607</v>
      </c>
      <c r="CS31" s="659"/>
      <c r="CT31" s="659"/>
      <c r="CU31" s="659"/>
      <c r="CV31" s="659"/>
      <c r="CW31" s="659"/>
      <c r="CX31" s="659"/>
      <c r="CY31" s="660"/>
      <c r="CZ31" s="643">
        <v>0.5</v>
      </c>
      <c r="DA31" s="661"/>
      <c r="DB31" s="661"/>
      <c r="DC31" s="662"/>
      <c r="DD31" s="646">
        <v>20607</v>
      </c>
      <c r="DE31" s="659"/>
      <c r="DF31" s="659"/>
      <c r="DG31" s="659"/>
      <c r="DH31" s="659"/>
      <c r="DI31" s="659"/>
      <c r="DJ31" s="659"/>
      <c r="DK31" s="660"/>
      <c r="DL31" s="646">
        <v>20607</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23" t="s">
        <v>313</v>
      </c>
      <c r="C32" s="724"/>
      <c r="D32" s="724"/>
      <c r="E32" s="724"/>
      <c r="F32" s="724"/>
      <c r="G32" s="724"/>
      <c r="H32" s="724"/>
      <c r="I32" s="724"/>
      <c r="J32" s="724"/>
      <c r="K32" s="724"/>
      <c r="L32" s="724"/>
      <c r="M32" s="724"/>
      <c r="N32" s="724"/>
      <c r="O32" s="724"/>
      <c r="P32" s="724"/>
      <c r="Q32" s="725"/>
      <c r="R32" s="640" t="s">
        <v>128</v>
      </c>
      <c r="S32" s="641"/>
      <c r="T32" s="641"/>
      <c r="U32" s="641"/>
      <c r="V32" s="641"/>
      <c r="W32" s="641"/>
      <c r="X32" s="641"/>
      <c r="Y32" s="642"/>
      <c r="Z32" s="677" t="s">
        <v>242</v>
      </c>
      <c r="AA32" s="677"/>
      <c r="AB32" s="677"/>
      <c r="AC32" s="677"/>
      <c r="AD32" s="678" t="s">
        <v>128</v>
      </c>
      <c r="AE32" s="678"/>
      <c r="AF32" s="678"/>
      <c r="AG32" s="678"/>
      <c r="AH32" s="678"/>
      <c r="AI32" s="678"/>
      <c r="AJ32" s="678"/>
      <c r="AK32" s="678"/>
      <c r="AL32" s="643" t="s">
        <v>180</v>
      </c>
      <c r="AM32" s="644"/>
      <c r="AN32" s="644"/>
      <c r="AO32" s="679"/>
      <c r="AP32" s="716"/>
      <c r="AQ32" s="717"/>
      <c r="AR32" s="717"/>
      <c r="AS32" s="717"/>
      <c r="AT32" s="721"/>
      <c r="AU32" s="230" t="s">
        <v>314</v>
      </c>
      <c r="AV32" s="230"/>
      <c r="AW32" s="230"/>
      <c r="AX32" s="637" t="s">
        <v>315</v>
      </c>
      <c r="AY32" s="638"/>
      <c r="AZ32" s="638"/>
      <c r="BA32" s="638"/>
      <c r="BB32" s="638"/>
      <c r="BC32" s="638"/>
      <c r="BD32" s="638"/>
      <c r="BE32" s="638"/>
      <c r="BF32" s="639"/>
      <c r="BG32" s="713">
        <v>99.2</v>
      </c>
      <c r="BH32" s="659"/>
      <c r="BI32" s="659"/>
      <c r="BJ32" s="659"/>
      <c r="BK32" s="659"/>
      <c r="BL32" s="659"/>
      <c r="BM32" s="644">
        <v>97.4</v>
      </c>
      <c r="BN32" s="705"/>
      <c r="BO32" s="705"/>
      <c r="BP32" s="705"/>
      <c r="BQ32" s="683"/>
      <c r="BR32" s="713">
        <v>99.4</v>
      </c>
      <c r="BS32" s="659"/>
      <c r="BT32" s="659"/>
      <c r="BU32" s="659"/>
      <c r="BV32" s="659"/>
      <c r="BW32" s="659"/>
      <c r="BX32" s="644">
        <v>97.2</v>
      </c>
      <c r="BY32" s="705"/>
      <c r="BZ32" s="705"/>
      <c r="CA32" s="705"/>
      <c r="CB32" s="683"/>
      <c r="CD32" s="732"/>
      <c r="CE32" s="733"/>
      <c r="CF32" s="673" t="s">
        <v>316</v>
      </c>
      <c r="CG32" s="674"/>
      <c r="CH32" s="674"/>
      <c r="CI32" s="674"/>
      <c r="CJ32" s="674"/>
      <c r="CK32" s="674"/>
      <c r="CL32" s="674"/>
      <c r="CM32" s="674"/>
      <c r="CN32" s="674"/>
      <c r="CO32" s="674"/>
      <c r="CP32" s="674"/>
      <c r="CQ32" s="675"/>
      <c r="CR32" s="640" t="s">
        <v>180</v>
      </c>
      <c r="CS32" s="641"/>
      <c r="CT32" s="641"/>
      <c r="CU32" s="641"/>
      <c r="CV32" s="641"/>
      <c r="CW32" s="641"/>
      <c r="CX32" s="641"/>
      <c r="CY32" s="642"/>
      <c r="CZ32" s="643" t="s">
        <v>242</v>
      </c>
      <c r="DA32" s="661"/>
      <c r="DB32" s="661"/>
      <c r="DC32" s="662"/>
      <c r="DD32" s="646" t="s">
        <v>128</v>
      </c>
      <c r="DE32" s="641"/>
      <c r="DF32" s="641"/>
      <c r="DG32" s="641"/>
      <c r="DH32" s="641"/>
      <c r="DI32" s="641"/>
      <c r="DJ32" s="641"/>
      <c r="DK32" s="642"/>
      <c r="DL32" s="646" t="s">
        <v>128</v>
      </c>
      <c r="DM32" s="641"/>
      <c r="DN32" s="641"/>
      <c r="DO32" s="641"/>
      <c r="DP32" s="641"/>
      <c r="DQ32" s="641"/>
      <c r="DR32" s="641"/>
      <c r="DS32" s="641"/>
      <c r="DT32" s="641"/>
      <c r="DU32" s="641"/>
      <c r="DV32" s="642"/>
      <c r="DW32" s="643" t="s">
        <v>242</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579343</v>
      </c>
      <c r="S33" s="641"/>
      <c r="T33" s="641"/>
      <c r="U33" s="641"/>
      <c r="V33" s="641"/>
      <c r="W33" s="641"/>
      <c r="X33" s="641"/>
      <c r="Y33" s="642"/>
      <c r="Z33" s="677">
        <v>13.9</v>
      </c>
      <c r="AA33" s="677"/>
      <c r="AB33" s="677"/>
      <c r="AC33" s="677"/>
      <c r="AD33" s="678" t="s">
        <v>242</v>
      </c>
      <c r="AE33" s="678"/>
      <c r="AF33" s="678"/>
      <c r="AG33" s="678"/>
      <c r="AH33" s="678"/>
      <c r="AI33" s="678"/>
      <c r="AJ33" s="678"/>
      <c r="AK33" s="678"/>
      <c r="AL33" s="643" t="s">
        <v>180</v>
      </c>
      <c r="AM33" s="644"/>
      <c r="AN33" s="644"/>
      <c r="AO33" s="679"/>
      <c r="AP33" s="718"/>
      <c r="AQ33" s="719"/>
      <c r="AR33" s="719"/>
      <c r="AS33" s="719"/>
      <c r="AT33" s="722"/>
      <c r="AU33" s="232"/>
      <c r="AV33" s="232"/>
      <c r="AW33" s="232"/>
      <c r="AX33" s="621" t="s">
        <v>318</v>
      </c>
      <c r="AY33" s="622"/>
      <c r="AZ33" s="622"/>
      <c r="BA33" s="622"/>
      <c r="BB33" s="622"/>
      <c r="BC33" s="622"/>
      <c r="BD33" s="622"/>
      <c r="BE33" s="622"/>
      <c r="BF33" s="623"/>
      <c r="BG33" s="704">
        <v>99.1</v>
      </c>
      <c r="BH33" s="625"/>
      <c r="BI33" s="625"/>
      <c r="BJ33" s="625"/>
      <c r="BK33" s="625"/>
      <c r="BL33" s="625"/>
      <c r="BM33" s="668">
        <v>94</v>
      </c>
      <c r="BN33" s="625"/>
      <c r="BO33" s="625"/>
      <c r="BP33" s="625"/>
      <c r="BQ33" s="689"/>
      <c r="BR33" s="704">
        <v>99.1</v>
      </c>
      <c r="BS33" s="625"/>
      <c r="BT33" s="625"/>
      <c r="BU33" s="625"/>
      <c r="BV33" s="625"/>
      <c r="BW33" s="625"/>
      <c r="BX33" s="668">
        <v>93.7</v>
      </c>
      <c r="BY33" s="625"/>
      <c r="BZ33" s="625"/>
      <c r="CA33" s="625"/>
      <c r="CB33" s="689"/>
      <c r="CD33" s="673" t="s">
        <v>319</v>
      </c>
      <c r="CE33" s="674"/>
      <c r="CF33" s="674"/>
      <c r="CG33" s="674"/>
      <c r="CH33" s="674"/>
      <c r="CI33" s="674"/>
      <c r="CJ33" s="674"/>
      <c r="CK33" s="674"/>
      <c r="CL33" s="674"/>
      <c r="CM33" s="674"/>
      <c r="CN33" s="674"/>
      <c r="CO33" s="674"/>
      <c r="CP33" s="674"/>
      <c r="CQ33" s="675"/>
      <c r="CR33" s="640">
        <v>1573011</v>
      </c>
      <c r="CS33" s="659"/>
      <c r="CT33" s="659"/>
      <c r="CU33" s="659"/>
      <c r="CV33" s="659"/>
      <c r="CW33" s="659"/>
      <c r="CX33" s="659"/>
      <c r="CY33" s="660"/>
      <c r="CZ33" s="643">
        <v>38.9</v>
      </c>
      <c r="DA33" s="661"/>
      <c r="DB33" s="661"/>
      <c r="DC33" s="662"/>
      <c r="DD33" s="646">
        <v>1190667</v>
      </c>
      <c r="DE33" s="659"/>
      <c r="DF33" s="659"/>
      <c r="DG33" s="659"/>
      <c r="DH33" s="659"/>
      <c r="DI33" s="659"/>
      <c r="DJ33" s="659"/>
      <c r="DK33" s="660"/>
      <c r="DL33" s="646">
        <v>805643</v>
      </c>
      <c r="DM33" s="659"/>
      <c r="DN33" s="659"/>
      <c r="DO33" s="659"/>
      <c r="DP33" s="659"/>
      <c r="DQ33" s="659"/>
      <c r="DR33" s="659"/>
      <c r="DS33" s="659"/>
      <c r="DT33" s="659"/>
      <c r="DU33" s="659"/>
      <c r="DV33" s="660"/>
      <c r="DW33" s="643">
        <v>38</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51898</v>
      </c>
      <c r="S34" s="641"/>
      <c r="T34" s="641"/>
      <c r="U34" s="641"/>
      <c r="V34" s="641"/>
      <c r="W34" s="641"/>
      <c r="X34" s="641"/>
      <c r="Y34" s="642"/>
      <c r="Z34" s="677">
        <v>1.2</v>
      </c>
      <c r="AA34" s="677"/>
      <c r="AB34" s="677"/>
      <c r="AC34" s="677"/>
      <c r="AD34" s="678">
        <v>20601</v>
      </c>
      <c r="AE34" s="678"/>
      <c r="AF34" s="678"/>
      <c r="AG34" s="678"/>
      <c r="AH34" s="678"/>
      <c r="AI34" s="678"/>
      <c r="AJ34" s="678"/>
      <c r="AK34" s="678"/>
      <c r="AL34" s="643">
        <v>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518955</v>
      </c>
      <c r="CS34" s="641"/>
      <c r="CT34" s="641"/>
      <c r="CU34" s="641"/>
      <c r="CV34" s="641"/>
      <c r="CW34" s="641"/>
      <c r="CX34" s="641"/>
      <c r="CY34" s="642"/>
      <c r="CZ34" s="643">
        <v>12.8</v>
      </c>
      <c r="DA34" s="661"/>
      <c r="DB34" s="661"/>
      <c r="DC34" s="662"/>
      <c r="DD34" s="646">
        <v>364739</v>
      </c>
      <c r="DE34" s="641"/>
      <c r="DF34" s="641"/>
      <c r="DG34" s="641"/>
      <c r="DH34" s="641"/>
      <c r="DI34" s="641"/>
      <c r="DJ34" s="641"/>
      <c r="DK34" s="642"/>
      <c r="DL34" s="646">
        <v>312050</v>
      </c>
      <c r="DM34" s="641"/>
      <c r="DN34" s="641"/>
      <c r="DO34" s="641"/>
      <c r="DP34" s="641"/>
      <c r="DQ34" s="641"/>
      <c r="DR34" s="641"/>
      <c r="DS34" s="641"/>
      <c r="DT34" s="641"/>
      <c r="DU34" s="641"/>
      <c r="DV34" s="642"/>
      <c r="DW34" s="643">
        <v>14.7</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54621</v>
      </c>
      <c r="S35" s="641"/>
      <c r="T35" s="641"/>
      <c r="U35" s="641"/>
      <c r="V35" s="641"/>
      <c r="W35" s="641"/>
      <c r="X35" s="641"/>
      <c r="Y35" s="642"/>
      <c r="Z35" s="677">
        <v>1.3</v>
      </c>
      <c r="AA35" s="677"/>
      <c r="AB35" s="677"/>
      <c r="AC35" s="677"/>
      <c r="AD35" s="678" t="s">
        <v>180</v>
      </c>
      <c r="AE35" s="678"/>
      <c r="AF35" s="678"/>
      <c r="AG35" s="678"/>
      <c r="AH35" s="678"/>
      <c r="AI35" s="678"/>
      <c r="AJ35" s="678"/>
      <c r="AK35" s="678"/>
      <c r="AL35" s="643" t="s">
        <v>242</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109714</v>
      </c>
      <c r="CS35" s="659"/>
      <c r="CT35" s="659"/>
      <c r="CU35" s="659"/>
      <c r="CV35" s="659"/>
      <c r="CW35" s="659"/>
      <c r="CX35" s="659"/>
      <c r="CY35" s="660"/>
      <c r="CZ35" s="643">
        <v>2.7</v>
      </c>
      <c r="DA35" s="661"/>
      <c r="DB35" s="661"/>
      <c r="DC35" s="662"/>
      <c r="DD35" s="646">
        <v>92639</v>
      </c>
      <c r="DE35" s="659"/>
      <c r="DF35" s="659"/>
      <c r="DG35" s="659"/>
      <c r="DH35" s="659"/>
      <c r="DI35" s="659"/>
      <c r="DJ35" s="659"/>
      <c r="DK35" s="660"/>
      <c r="DL35" s="646">
        <v>71607</v>
      </c>
      <c r="DM35" s="659"/>
      <c r="DN35" s="659"/>
      <c r="DO35" s="659"/>
      <c r="DP35" s="659"/>
      <c r="DQ35" s="659"/>
      <c r="DR35" s="659"/>
      <c r="DS35" s="659"/>
      <c r="DT35" s="659"/>
      <c r="DU35" s="659"/>
      <c r="DV35" s="660"/>
      <c r="DW35" s="643">
        <v>3.4</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218309</v>
      </c>
      <c r="S36" s="641"/>
      <c r="T36" s="641"/>
      <c r="U36" s="641"/>
      <c r="V36" s="641"/>
      <c r="W36" s="641"/>
      <c r="X36" s="641"/>
      <c r="Y36" s="642"/>
      <c r="Z36" s="677">
        <v>5.2</v>
      </c>
      <c r="AA36" s="677"/>
      <c r="AB36" s="677"/>
      <c r="AC36" s="677"/>
      <c r="AD36" s="678" t="s">
        <v>180</v>
      </c>
      <c r="AE36" s="678"/>
      <c r="AF36" s="678"/>
      <c r="AG36" s="678"/>
      <c r="AH36" s="678"/>
      <c r="AI36" s="678"/>
      <c r="AJ36" s="678"/>
      <c r="AK36" s="678"/>
      <c r="AL36" s="643" t="s">
        <v>242</v>
      </c>
      <c r="AM36" s="644"/>
      <c r="AN36" s="644"/>
      <c r="AO36" s="679"/>
      <c r="AP36" s="235"/>
      <c r="AQ36" s="692" t="s">
        <v>327</v>
      </c>
      <c r="AR36" s="693"/>
      <c r="AS36" s="693"/>
      <c r="AT36" s="693"/>
      <c r="AU36" s="693"/>
      <c r="AV36" s="693"/>
      <c r="AW36" s="693"/>
      <c r="AX36" s="693"/>
      <c r="AY36" s="694"/>
      <c r="AZ36" s="695">
        <v>330572</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10253</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472181</v>
      </c>
      <c r="CS36" s="641"/>
      <c r="CT36" s="641"/>
      <c r="CU36" s="641"/>
      <c r="CV36" s="641"/>
      <c r="CW36" s="641"/>
      <c r="CX36" s="641"/>
      <c r="CY36" s="642"/>
      <c r="CZ36" s="643">
        <v>11.7</v>
      </c>
      <c r="DA36" s="661"/>
      <c r="DB36" s="661"/>
      <c r="DC36" s="662"/>
      <c r="DD36" s="646">
        <v>315180</v>
      </c>
      <c r="DE36" s="641"/>
      <c r="DF36" s="641"/>
      <c r="DG36" s="641"/>
      <c r="DH36" s="641"/>
      <c r="DI36" s="641"/>
      <c r="DJ36" s="641"/>
      <c r="DK36" s="642"/>
      <c r="DL36" s="646">
        <v>278748</v>
      </c>
      <c r="DM36" s="641"/>
      <c r="DN36" s="641"/>
      <c r="DO36" s="641"/>
      <c r="DP36" s="641"/>
      <c r="DQ36" s="641"/>
      <c r="DR36" s="641"/>
      <c r="DS36" s="641"/>
      <c r="DT36" s="641"/>
      <c r="DU36" s="641"/>
      <c r="DV36" s="642"/>
      <c r="DW36" s="643">
        <v>13.1</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103046</v>
      </c>
      <c r="S37" s="641"/>
      <c r="T37" s="641"/>
      <c r="U37" s="641"/>
      <c r="V37" s="641"/>
      <c r="W37" s="641"/>
      <c r="X37" s="641"/>
      <c r="Y37" s="642"/>
      <c r="Z37" s="677">
        <v>2.5</v>
      </c>
      <c r="AA37" s="677"/>
      <c r="AB37" s="677"/>
      <c r="AC37" s="677"/>
      <c r="AD37" s="678" t="s">
        <v>180</v>
      </c>
      <c r="AE37" s="678"/>
      <c r="AF37" s="678"/>
      <c r="AG37" s="678"/>
      <c r="AH37" s="678"/>
      <c r="AI37" s="678"/>
      <c r="AJ37" s="678"/>
      <c r="AK37" s="678"/>
      <c r="AL37" s="643" t="s">
        <v>242</v>
      </c>
      <c r="AM37" s="644"/>
      <c r="AN37" s="644"/>
      <c r="AO37" s="679"/>
      <c r="AQ37" s="680" t="s">
        <v>331</v>
      </c>
      <c r="AR37" s="681"/>
      <c r="AS37" s="681"/>
      <c r="AT37" s="681"/>
      <c r="AU37" s="681"/>
      <c r="AV37" s="681"/>
      <c r="AW37" s="681"/>
      <c r="AX37" s="681"/>
      <c r="AY37" s="682"/>
      <c r="AZ37" s="640">
        <v>91500</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5736</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211596</v>
      </c>
      <c r="CS37" s="659"/>
      <c r="CT37" s="659"/>
      <c r="CU37" s="659"/>
      <c r="CV37" s="659"/>
      <c r="CW37" s="659"/>
      <c r="CX37" s="659"/>
      <c r="CY37" s="660"/>
      <c r="CZ37" s="643">
        <v>5.2</v>
      </c>
      <c r="DA37" s="661"/>
      <c r="DB37" s="661"/>
      <c r="DC37" s="662"/>
      <c r="DD37" s="646">
        <v>210865</v>
      </c>
      <c r="DE37" s="659"/>
      <c r="DF37" s="659"/>
      <c r="DG37" s="659"/>
      <c r="DH37" s="659"/>
      <c r="DI37" s="659"/>
      <c r="DJ37" s="659"/>
      <c r="DK37" s="660"/>
      <c r="DL37" s="646">
        <v>210865</v>
      </c>
      <c r="DM37" s="659"/>
      <c r="DN37" s="659"/>
      <c r="DO37" s="659"/>
      <c r="DP37" s="659"/>
      <c r="DQ37" s="659"/>
      <c r="DR37" s="659"/>
      <c r="DS37" s="659"/>
      <c r="DT37" s="659"/>
      <c r="DU37" s="659"/>
      <c r="DV37" s="660"/>
      <c r="DW37" s="643">
        <v>9.9</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39346</v>
      </c>
      <c r="S38" s="641"/>
      <c r="T38" s="641"/>
      <c r="U38" s="641"/>
      <c r="V38" s="641"/>
      <c r="W38" s="641"/>
      <c r="X38" s="641"/>
      <c r="Y38" s="642"/>
      <c r="Z38" s="677">
        <v>0.9</v>
      </c>
      <c r="AA38" s="677"/>
      <c r="AB38" s="677"/>
      <c r="AC38" s="677"/>
      <c r="AD38" s="678" t="s">
        <v>180</v>
      </c>
      <c r="AE38" s="678"/>
      <c r="AF38" s="678"/>
      <c r="AG38" s="678"/>
      <c r="AH38" s="678"/>
      <c r="AI38" s="678"/>
      <c r="AJ38" s="678"/>
      <c r="AK38" s="678"/>
      <c r="AL38" s="643" t="s">
        <v>128</v>
      </c>
      <c r="AM38" s="644"/>
      <c r="AN38" s="644"/>
      <c r="AO38" s="679"/>
      <c r="AQ38" s="680" t="s">
        <v>335</v>
      </c>
      <c r="AR38" s="681"/>
      <c r="AS38" s="681"/>
      <c r="AT38" s="681"/>
      <c r="AU38" s="681"/>
      <c r="AV38" s="681"/>
      <c r="AW38" s="681"/>
      <c r="AX38" s="681"/>
      <c r="AY38" s="682"/>
      <c r="AZ38" s="640">
        <v>50100</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425</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330572</v>
      </c>
      <c r="CS38" s="641"/>
      <c r="CT38" s="641"/>
      <c r="CU38" s="641"/>
      <c r="CV38" s="641"/>
      <c r="CW38" s="641"/>
      <c r="CX38" s="641"/>
      <c r="CY38" s="642"/>
      <c r="CZ38" s="643">
        <v>8.1999999999999993</v>
      </c>
      <c r="DA38" s="661"/>
      <c r="DB38" s="661"/>
      <c r="DC38" s="662"/>
      <c r="DD38" s="646">
        <v>303377</v>
      </c>
      <c r="DE38" s="641"/>
      <c r="DF38" s="641"/>
      <c r="DG38" s="641"/>
      <c r="DH38" s="641"/>
      <c r="DI38" s="641"/>
      <c r="DJ38" s="641"/>
      <c r="DK38" s="642"/>
      <c r="DL38" s="646">
        <v>143238</v>
      </c>
      <c r="DM38" s="641"/>
      <c r="DN38" s="641"/>
      <c r="DO38" s="641"/>
      <c r="DP38" s="641"/>
      <c r="DQ38" s="641"/>
      <c r="DR38" s="641"/>
      <c r="DS38" s="641"/>
      <c r="DT38" s="641"/>
      <c r="DU38" s="641"/>
      <c r="DV38" s="642"/>
      <c r="DW38" s="643">
        <v>6.8</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524102</v>
      </c>
      <c r="S39" s="641"/>
      <c r="T39" s="641"/>
      <c r="U39" s="641"/>
      <c r="V39" s="641"/>
      <c r="W39" s="641"/>
      <c r="X39" s="641"/>
      <c r="Y39" s="642"/>
      <c r="Z39" s="677">
        <v>12.5</v>
      </c>
      <c r="AA39" s="677"/>
      <c r="AB39" s="677"/>
      <c r="AC39" s="677"/>
      <c r="AD39" s="678" t="s">
        <v>128</v>
      </c>
      <c r="AE39" s="678"/>
      <c r="AF39" s="678"/>
      <c r="AG39" s="678"/>
      <c r="AH39" s="678"/>
      <c r="AI39" s="678"/>
      <c r="AJ39" s="678"/>
      <c r="AK39" s="678"/>
      <c r="AL39" s="643" t="s">
        <v>128</v>
      </c>
      <c r="AM39" s="644"/>
      <c r="AN39" s="644"/>
      <c r="AO39" s="679"/>
      <c r="AQ39" s="680" t="s">
        <v>339</v>
      </c>
      <c r="AR39" s="681"/>
      <c r="AS39" s="681"/>
      <c r="AT39" s="681"/>
      <c r="AU39" s="681"/>
      <c r="AV39" s="681"/>
      <c r="AW39" s="681"/>
      <c r="AX39" s="681"/>
      <c r="AY39" s="682"/>
      <c r="AZ39" s="640" t="s">
        <v>128</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678</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140989</v>
      </c>
      <c r="CS39" s="659"/>
      <c r="CT39" s="659"/>
      <c r="CU39" s="659"/>
      <c r="CV39" s="659"/>
      <c r="CW39" s="659"/>
      <c r="CX39" s="659"/>
      <c r="CY39" s="660"/>
      <c r="CZ39" s="643">
        <v>3.5</v>
      </c>
      <c r="DA39" s="661"/>
      <c r="DB39" s="661"/>
      <c r="DC39" s="662"/>
      <c r="DD39" s="646">
        <v>114132</v>
      </c>
      <c r="DE39" s="659"/>
      <c r="DF39" s="659"/>
      <c r="DG39" s="659"/>
      <c r="DH39" s="659"/>
      <c r="DI39" s="659"/>
      <c r="DJ39" s="659"/>
      <c r="DK39" s="660"/>
      <c r="DL39" s="646" t="s">
        <v>128</v>
      </c>
      <c r="DM39" s="659"/>
      <c r="DN39" s="659"/>
      <c r="DO39" s="659"/>
      <c r="DP39" s="659"/>
      <c r="DQ39" s="659"/>
      <c r="DR39" s="659"/>
      <c r="DS39" s="659"/>
      <c r="DT39" s="659"/>
      <c r="DU39" s="659"/>
      <c r="DV39" s="660"/>
      <c r="DW39" s="643" t="s">
        <v>128</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242</v>
      </c>
      <c r="AA40" s="677"/>
      <c r="AB40" s="677"/>
      <c r="AC40" s="677"/>
      <c r="AD40" s="678" t="s">
        <v>128</v>
      </c>
      <c r="AE40" s="678"/>
      <c r="AF40" s="678"/>
      <c r="AG40" s="678"/>
      <c r="AH40" s="678"/>
      <c r="AI40" s="678"/>
      <c r="AJ40" s="678"/>
      <c r="AK40" s="678"/>
      <c r="AL40" s="643" t="s">
        <v>128</v>
      </c>
      <c r="AM40" s="644"/>
      <c r="AN40" s="644"/>
      <c r="AO40" s="679"/>
      <c r="AQ40" s="680" t="s">
        <v>343</v>
      </c>
      <c r="AR40" s="681"/>
      <c r="AS40" s="681"/>
      <c r="AT40" s="681"/>
      <c r="AU40" s="681"/>
      <c r="AV40" s="681"/>
      <c r="AW40" s="681"/>
      <c r="AX40" s="681"/>
      <c r="AY40" s="682"/>
      <c r="AZ40" s="640" t="s">
        <v>242</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97</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600</v>
      </c>
      <c r="CS40" s="641"/>
      <c r="CT40" s="641"/>
      <c r="CU40" s="641"/>
      <c r="CV40" s="641"/>
      <c r="CW40" s="641"/>
      <c r="CX40" s="641"/>
      <c r="CY40" s="642"/>
      <c r="CZ40" s="643">
        <v>0</v>
      </c>
      <c r="DA40" s="661"/>
      <c r="DB40" s="661"/>
      <c r="DC40" s="662"/>
      <c r="DD40" s="646">
        <v>600</v>
      </c>
      <c r="DE40" s="641"/>
      <c r="DF40" s="641"/>
      <c r="DG40" s="641"/>
      <c r="DH40" s="641"/>
      <c r="DI40" s="641"/>
      <c r="DJ40" s="641"/>
      <c r="DK40" s="642"/>
      <c r="DL40" s="646" t="s">
        <v>128</v>
      </c>
      <c r="DM40" s="641"/>
      <c r="DN40" s="641"/>
      <c r="DO40" s="641"/>
      <c r="DP40" s="641"/>
      <c r="DQ40" s="641"/>
      <c r="DR40" s="641"/>
      <c r="DS40" s="641"/>
      <c r="DT40" s="641"/>
      <c r="DU40" s="641"/>
      <c r="DV40" s="642"/>
      <c r="DW40" s="643" t="s">
        <v>242</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58672</v>
      </c>
      <c r="S41" s="641"/>
      <c r="T41" s="641"/>
      <c r="U41" s="641"/>
      <c r="V41" s="641"/>
      <c r="W41" s="641"/>
      <c r="X41" s="641"/>
      <c r="Y41" s="642"/>
      <c r="Z41" s="677">
        <v>1.4</v>
      </c>
      <c r="AA41" s="677"/>
      <c r="AB41" s="677"/>
      <c r="AC41" s="677"/>
      <c r="AD41" s="678" t="s">
        <v>128</v>
      </c>
      <c r="AE41" s="678"/>
      <c r="AF41" s="678"/>
      <c r="AG41" s="678"/>
      <c r="AH41" s="678"/>
      <c r="AI41" s="678"/>
      <c r="AJ41" s="678"/>
      <c r="AK41" s="678"/>
      <c r="AL41" s="643" t="s">
        <v>180</v>
      </c>
      <c r="AM41" s="644"/>
      <c r="AN41" s="644"/>
      <c r="AO41" s="679"/>
      <c r="AQ41" s="680" t="s">
        <v>348</v>
      </c>
      <c r="AR41" s="681"/>
      <c r="AS41" s="681"/>
      <c r="AT41" s="681"/>
      <c r="AU41" s="681"/>
      <c r="AV41" s="681"/>
      <c r="AW41" s="681"/>
      <c r="AX41" s="681"/>
      <c r="AY41" s="682"/>
      <c r="AZ41" s="640">
        <v>45616</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128</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180</v>
      </c>
      <c r="CS41" s="659"/>
      <c r="CT41" s="659"/>
      <c r="CU41" s="659"/>
      <c r="CV41" s="659"/>
      <c r="CW41" s="659"/>
      <c r="CX41" s="659"/>
      <c r="CY41" s="660"/>
      <c r="CZ41" s="643" t="s">
        <v>242</v>
      </c>
      <c r="DA41" s="661"/>
      <c r="DB41" s="661"/>
      <c r="DC41" s="662"/>
      <c r="DD41" s="646" t="s">
        <v>242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4181669</v>
      </c>
      <c r="S42" s="663"/>
      <c r="T42" s="663"/>
      <c r="U42" s="663"/>
      <c r="V42" s="663"/>
      <c r="W42" s="663"/>
      <c r="X42" s="663"/>
      <c r="Y42" s="665"/>
      <c r="Z42" s="666">
        <v>100</v>
      </c>
      <c r="AA42" s="666"/>
      <c r="AB42" s="666"/>
      <c r="AC42" s="666"/>
      <c r="AD42" s="667">
        <v>2062113</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143356</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340</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1048811</v>
      </c>
      <c r="CS42" s="641"/>
      <c r="CT42" s="641"/>
      <c r="CU42" s="641"/>
      <c r="CV42" s="641"/>
      <c r="CW42" s="641"/>
      <c r="CX42" s="641"/>
      <c r="CY42" s="642"/>
      <c r="CZ42" s="643">
        <v>25.9</v>
      </c>
      <c r="DA42" s="644"/>
      <c r="DB42" s="644"/>
      <c r="DC42" s="645"/>
      <c r="DD42" s="646">
        <v>75733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9201</v>
      </c>
      <c r="CS43" s="659"/>
      <c r="CT43" s="659"/>
      <c r="CU43" s="659"/>
      <c r="CV43" s="659"/>
      <c r="CW43" s="659"/>
      <c r="CX43" s="659"/>
      <c r="CY43" s="660"/>
      <c r="CZ43" s="643">
        <v>0.2</v>
      </c>
      <c r="DA43" s="661"/>
      <c r="DB43" s="661"/>
      <c r="DC43" s="662"/>
      <c r="DD43" s="646">
        <v>585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356</v>
      </c>
      <c r="CG44" s="638"/>
      <c r="CH44" s="638"/>
      <c r="CI44" s="638"/>
      <c r="CJ44" s="638"/>
      <c r="CK44" s="638"/>
      <c r="CL44" s="638"/>
      <c r="CM44" s="638"/>
      <c r="CN44" s="638"/>
      <c r="CO44" s="638"/>
      <c r="CP44" s="638"/>
      <c r="CQ44" s="639"/>
      <c r="CR44" s="640">
        <v>1044037</v>
      </c>
      <c r="CS44" s="641"/>
      <c r="CT44" s="641"/>
      <c r="CU44" s="641"/>
      <c r="CV44" s="641"/>
      <c r="CW44" s="641"/>
      <c r="CX44" s="641"/>
      <c r="CY44" s="642"/>
      <c r="CZ44" s="643">
        <v>25.8</v>
      </c>
      <c r="DA44" s="644"/>
      <c r="DB44" s="644"/>
      <c r="DC44" s="645"/>
      <c r="DD44" s="646">
        <v>70959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688251</v>
      </c>
      <c r="CS45" s="659"/>
      <c r="CT45" s="659"/>
      <c r="CU45" s="659"/>
      <c r="CV45" s="659"/>
      <c r="CW45" s="659"/>
      <c r="CX45" s="659"/>
      <c r="CY45" s="660"/>
      <c r="CZ45" s="643">
        <v>17</v>
      </c>
      <c r="DA45" s="661"/>
      <c r="DB45" s="661"/>
      <c r="DC45" s="662"/>
      <c r="DD45" s="646">
        <v>27970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355786</v>
      </c>
      <c r="CS46" s="641"/>
      <c r="CT46" s="641"/>
      <c r="CU46" s="641"/>
      <c r="CV46" s="641"/>
      <c r="CW46" s="641"/>
      <c r="CX46" s="641"/>
      <c r="CY46" s="642"/>
      <c r="CZ46" s="643">
        <v>8.8000000000000007</v>
      </c>
      <c r="DA46" s="644"/>
      <c r="DB46" s="644"/>
      <c r="DC46" s="645"/>
      <c r="DD46" s="646">
        <v>42989</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4774</v>
      </c>
      <c r="CS47" s="659"/>
      <c r="CT47" s="659"/>
      <c r="CU47" s="659"/>
      <c r="CV47" s="659"/>
      <c r="CW47" s="659"/>
      <c r="CX47" s="659"/>
      <c r="CY47" s="660"/>
      <c r="CZ47" s="643">
        <v>0.1</v>
      </c>
      <c r="DA47" s="661"/>
      <c r="DB47" s="661"/>
      <c r="DC47" s="662"/>
      <c r="DD47" s="646">
        <v>4774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242</v>
      </c>
      <c r="CS48" s="641"/>
      <c r="CT48" s="641"/>
      <c r="CU48" s="641"/>
      <c r="CV48" s="641"/>
      <c r="CW48" s="641"/>
      <c r="CX48" s="641"/>
      <c r="CY48" s="642"/>
      <c r="CZ48" s="643" t="s">
        <v>242</v>
      </c>
      <c r="DA48" s="644"/>
      <c r="DB48" s="644"/>
      <c r="DC48" s="645"/>
      <c r="DD48" s="646" t="s">
        <v>242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4044957</v>
      </c>
      <c r="CS49" s="625"/>
      <c r="CT49" s="625"/>
      <c r="CU49" s="625"/>
      <c r="CV49" s="625"/>
      <c r="CW49" s="625"/>
      <c r="CX49" s="625"/>
      <c r="CY49" s="626"/>
      <c r="CZ49" s="627">
        <v>100</v>
      </c>
      <c r="DA49" s="628"/>
      <c r="DB49" s="628"/>
      <c r="DC49" s="629"/>
      <c r="DD49" s="630">
        <v>2441246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1OOlQM/SB5kS1V74821e7lZDxYNnq63dptNRN/zEGqGlcnSnPrE3JcXunx6m2xeQuI3GgZg4Co5v6+jfUVSWWA==" saltValue="NmuOknZ2wek00lP3r1uKH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4182</v>
      </c>
      <c r="R7" s="1160"/>
      <c r="S7" s="1160"/>
      <c r="T7" s="1160"/>
      <c r="U7" s="1160"/>
      <c r="V7" s="1160">
        <v>4045</v>
      </c>
      <c r="W7" s="1160"/>
      <c r="X7" s="1160"/>
      <c r="Y7" s="1160"/>
      <c r="Z7" s="1160"/>
      <c r="AA7" s="1160">
        <v>137</v>
      </c>
      <c r="AB7" s="1160"/>
      <c r="AC7" s="1160"/>
      <c r="AD7" s="1160"/>
      <c r="AE7" s="1161"/>
      <c r="AF7" s="1162">
        <v>133</v>
      </c>
      <c r="AG7" s="1163"/>
      <c r="AH7" s="1163"/>
      <c r="AI7" s="1163"/>
      <c r="AJ7" s="1164"/>
      <c r="AK7" s="1146">
        <v>218</v>
      </c>
      <c r="AL7" s="1147"/>
      <c r="AM7" s="1147"/>
      <c r="AN7" s="1147"/>
      <c r="AO7" s="1147"/>
      <c r="AP7" s="1147">
        <v>3610</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596</v>
      </c>
      <c r="BT7" s="1151"/>
      <c r="BU7" s="1151"/>
      <c r="BV7" s="1151"/>
      <c r="BW7" s="1151"/>
      <c r="BX7" s="1151"/>
      <c r="BY7" s="1151"/>
      <c r="BZ7" s="1151"/>
      <c r="CA7" s="1151"/>
      <c r="CB7" s="1151"/>
      <c r="CC7" s="1151"/>
      <c r="CD7" s="1151"/>
      <c r="CE7" s="1151"/>
      <c r="CF7" s="1151"/>
      <c r="CG7" s="1152"/>
      <c r="CH7" s="1143">
        <v>-1</v>
      </c>
      <c r="CI7" s="1144"/>
      <c r="CJ7" s="1144"/>
      <c r="CK7" s="1144"/>
      <c r="CL7" s="1145"/>
      <c r="CM7" s="1143">
        <v>9</v>
      </c>
      <c r="CN7" s="1144"/>
      <c r="CO7" s="1144"/>
      <c r="CP7" s="1144"/>
      <c r="CQ7" s="1145"/>
      <c r="CR7" s="1143">
        <v>4</v>
      </c>
      <c r="CS7" s="1144"/>
      <c r="CT7" s="1144"/>
      <c r="CU7" s="1144"/>
      <c r="CV7" s="1145"/>
      <c r="CW7" s="1143" t="s">
        <v>593</v>
      </c>
      <c r="CX7" s="1144"/>
      <c r="CY7" s="1144"/>
      <c r="CZ7" s="1144"/>
      <c r="DA7" s="1145"/>
      <c r="DB7" s="1143" t="s">
        <v>598</v>
      </c>
      <c r="DC7" s="1144"/>
      <c r="DD7" s="1144"/>
      <c r="DE7" s="1144"/>
      <c r="DF7" s="1145"/>
      <c r="DG7" s="1143" t="s">
        <v>599</v>
      </c>
      <c r="DH7" s="1144"/>
      <c r="DI7" s="1144"/>
      <c r="DJ7" s="1144"/>
      <c r="DK7" s="1145"/>
      <c r="DL7" s="1143" t="s">
        <v>593</v>
      </c>
      <c r="DM7" s="1144"/>
      <c r="DN7" s="1144"/>
      <c r="DO7" s="1144"/>
      <c r="DP7" s="1145"/>
      <c r="DQ7" s="1143" t="s">
        <v>593</v>
      </c>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597</v>
      </c>
      <c r="BT8" s="1070"/>
      <c r="BU8" s="1070"/>
      <c r="BV8" s="1070"/>
      <c r="BW8" s="1070"/>
      <c r="BX8" s="1070"/>
      <c r="BY8" s="1070"/>
      <c r="BZ8" s="1070"/>
      <c r="CA8" s="1070"/>
      <c r="CB8" s="1070"/>
      <c r="CC8" s="1070"/>
      <c r="CD8" s="1070"/>
      <c r="CE8" s="1070"/>
      <c r="CF8" s="1070"/>
      <c r="CG8" s="1071"/>
      <c r="CH8" s="1044">
        <v>0</v>
      </c>
      <c r="CI8" s="1045"/>
      <c r="CJ8" s="1045"/>
      <c r="CK8" s="1045"/>
      <c r="CL8" s="1046"/>
      <c r="CM8" s="1044">
        <v>4</v>
      </c>
      <c r="CN8" s="1045"/>
      <c r="CO8" s="1045"/>
      <c r="CP8" s="1045"/>
      <c r="CQ8" s="1046"/>
      <c r="CR8" s="1044">
        <v>3</v>
      </c>
      <c r="CS8" s="1045"/>
      <c r="CT8" s="1045"/>
      <c r="CU8" s="1045"/>
      <c r="CV8" s="1046"/>
      <c r="CW8" s="1044" t="s">
        <v>592</v>
      </c>
      <c r="CX8" s="1045"/>
      <c r="CY8" s="1045"/>
      <c r="CZ8" s="1045"/>
      <c r="DA8" s="1046"/>
      <c r="DB8" s="1044" t="s">
        <v>593</v>
      </c>
      <c r="DC8" s="1045"/>
      <c r="DD8" s="1045"/>
      <c r="DE8" s="1045"/>
      <c r="DF8" s="1046"/>
      <c r="DG8" s="1044" t="s">
        <v>593</v>
      </c>
      <c r="DH8" s="1045"/>
      <c r="DI8" s="1045"/>
      <c r="DJ8" s="1045"/>
      <c r="DK8" s="1046"/>
      <c r="DL8" s="1044" t="s">
        <v>592</v>
      </c>
      <c r="DM8" s="1045"/>
      <c r="DN8" s="1045"/>
      <c r="DO8" s="1045"/>
      <c r="DP8" s="1046"/>
      <c r="DQ8" s="1044" t="s">
        <v>592</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388</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3">
        <v>4182</v>
      </c>
      <c r="R23" s="1124"/>
      <c r="S23" s="1124"/>
      <c r="T23" s="1124"/>
      <c r="U23" s="1124"/>
      <c r="V23" s="1124">
        <v>4045</v>
      </c>
      <c r="W23" s="1124"/>
      <c r="X23" s="1124"/>
      <c r="Y23" s="1124"/>
      <c r="Z23" s="1124"/>
      <c r="AA23" s="1124">
        <v>137</v>
      </c>
      <c r="AB23" s="1124"/>
      <c r="AC23" s="1124"/>
      <c r="AD23" s="1124"/>
      <c r="AE23" s="1125"/>
      <c r="AF23" s="1126">
        <v>133</v>
      </c>
      <c r="AG23" s="1124"/>
      <c r="AH23" s="1124"/>
      <c r="AI23" s="1124"/>
      <c r="AJ23" s="1127"/>
      <c r="AK23" s="1128"/>
      <c r="AL23" s="1129"/>
      <c r="AM23" s="1129"/>
      <c r="AN23" s="1129"/>
      <c r="AO23" s="1129"/>
      <c r="AP23" s="1124">
        <v>3610</v>
      </c>
      <c r="AQ23" s="1124"/>
      <c r="AR23" s="1124"/>
      <c r="AS23" s="1124"/>
      <c r="AT23" s="1124"/>
      <c r="AU23" s="1130"/>
      <c r="AV23" s="1130"/>
      <c r="AW23" s="1130"/>
      <c r="AX23" s="1130"/>
      <c r="AY23" s="1131"/>
      <c r="AZ23" s="1120" t="s">
        <v>391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378</v>
      </c>
      <c r="R28" s="1109"/>
      <c r="S28" s="1109"/>
      <c r="T28" s="1109"/>
      <c r="U28" s="1109"/>
      <c r="V28" s="1109">
        <v>368</v>
      </c>
      <c r="W28" s="1109"/>
      <c r="X28" s="1109"/>
      <c r="Y28" s="1109"/>
      <c r="Z28" s="1109"/>
      <c r="AA28" s="1109">
        <v>10</v>
      </c>
      <c r="AB28" s="1109"/>
      <c r="AC28" s="1109"/>
      <c r="AD28" s="1109"/>
      <c r="AE28" s="1110"/>
      <c r="AF28" s="1111">
        <v>10</v>
      </c>
      <c r="AG28" s="1109"/>
      <c r="AH28" s="1109"/>
      <c r="AI28" s="1109"/>
      <c r="AJ28" s="1112"/>
      <c r="AK28" s="1113">
        <v>53</v>
      </c>
      <c r="AL28" s="1101"/>
      <c r="AM28" s="1101"/>
      <c r="AN28" s="1101"/>
      <c r="AO28" s="1101"/>
      <c r="AP28" s="1101" t="s">
        <v>592</v>
      </c>
      <c r="AQ28" s="1101"/>
      <c r="AR28" s="1101"/>
      <c r="AS28" s="1101"/>
      <c r="AT28" s="1101"/>
      <c r="AU28" s="1101" t="s">
        <v>592</v>
      </c>
      <c r="AV28" s="1101"/>
      <c r="AW28" s="1101"/>
      <c r="AX28" s="1101"/>
      <c r="AY28" s="1101"/>
      <c r="AZ28" s="1102" t="s">
        <v>593</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403</v>
      </c>
      <c r="C29" s="1093"/>
      <c r="D29" s="1093"/>
      <c r="E29" s="1093"/>
      <c r="F29" s="1093"/>
      <c r="G29" s="1093"/>
      <c r="H29" s="1093"/>
      <c r="I29" s="1093"/>
      <c r="J29" s="1093"/>
      <c r="K29" s="1093"/>
      <c r="L29" s="1093"/>
      <c r="M29" s="1093"/>
      <c r="N29" s="1093"/>
      <c r="O29" s="1093"/>
      <c r="P29" s="1094"/>
      <c r="Q29" s="1098">
        <v>410</v>
      </c>
      <c r="R29" s="1099"/>
      <c r="S29" s="1099"/>
      <c r="T29" s="1099"/>
      <c r="U29" s="1099"/>
      <c r="V29" s="1099">
        <v>395</v>
      </c>
      <c r="W29" s="1099"/>
      <c r="X29" s="1099"/>
      <c r="Y29" s="1099"/>
      <c r="Z29" s="1099"/>
      <c r="AA29" s="1099">
        <v>15</v>
      </c>
      <c r="AB29" s="1099"/>
      <c r="AC29" s="1099"/>
      <c r="AD29" s="1099"/>
      <c r="AE29" s="1100"/>
      <c r="AF29" s="1074">
        <v>15</v>
      </c>
      <c r="AG29" s="1075"/>
      <c r="AH29" s="1075"/>
      <c r="AI29" s="1075"/>
      <c r="AJ29" s="1076"/>
      <c r="AK29" s="1035">
        <v>69</v>
      </c>
      <c r="AL29" s="1026"/>
      <c r="AM29" s="1026"/>
      <c r="AN29" s="1026"/>
      <c r="AO29" s="1026"/>
      <c r="AP29" s="1026">
        <v>7</v>
      </c>
      <c r="AQ29" s="1026"/>
      <c r="AR29" s="1026"/>
      <c r="AS29" s="1026"/>
      <c r="AT29" s="1026"/>
      <c r="AU29" s="1026" t="s">
        <v>592</v>
      </c>
      <c r="AV29" s="1026"/>
      <c r="AW29" s="1026"/>
      <c r="AX29" s="1026"/>
      <c r="AY29" s="1026"/>
      <c r="AZ29" s="1097" t="s">
        <v>592</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404</v>
      </c>
      <c r="C30" s="1093"/>
      <c r="D30" s="1093"/>
      <c r="E30" s="1093"/>
      <c r="F30" s="1093"/>
      <c r="G30" s="1093"/>
      <c r="H30" s="1093"/>
      <c r="I30" s="1093"/>
      <c r="J30" s="1093"/>
      <c r="K30" s="1093"/>
      <c r="L30" s="1093"/>
      <c r="M30" s="1093"/>
      <c r="N30" s="1093"/>
      <c r="O30" s="1093"/>
      <c r="P30" s="1094"/>
      <c r="Q30" s="1098">
        <v>55</v>
      </c>
      <c r="R30" s="1099"/>
      <c r="S30" s="1099"/>
      <c r="T30" s="1099"/>
      <c r="U30" s="1099"/>
      <c r="V30" s="1099">
        <v>54</v>
      </c>
      <c r="W30" s="1099"/>
      <c r="X30" s="1099"/>
      <c r="Y30" s="1099"/>
      <c r="Z30" s="1099"/>
      <c r="AA30" s="1099">
        <v>1</v>
      </c>
      <c r="AB30" s="1099"/>
      <c r="AC30" s="1099"/>
      <c r="AD30" s="1099"/>
      <c r="AE30" s="1100"/>
      <c r="AF30" s="1074">
        <v>1</v>
      </c>
      <c r="AG30" s="1075"/>
      <c r="AH30" s="1075"/>
      <c r="AI30" s="1075"/>
      <c r="AJ30" s="1076"/>
      <c r="AK30" s="1035">
        <v>21</v>
      </c>
      <c r="AL30" s="1026"/>
      <c r="AM30" s="1026"/>
      <c r="AN30" s="1026"/>
      <c r="AO30" s="1026"/>
      <c r="AP30" s="1026" t="s">
        <v>592</v>
      </c>
      <c r="AQ30" s="1026"/>
      <c r="AR30" s="1026"/>
      <c r="AS30" s="1026"/>
      <c r="AT30" s="1026"/>
      <c r="AU30" s="1026" t="s">
        <v>592</v>
      </c>
      <c r="AV30" s="1026"/>
      <c r="AW30" s="1026"/>
      <c r="AX30" s="1026"/>
      <c r="AY30" s="1026"/>
      <c r="AZ30" s="1097" t="s">
        <v>592</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405</v>
      </c>
      <c r="C31" s="1093"/>
      <c r="D31" s="1093"/>
      <c r="E31" s="1093"/>
      <c r="F31" s="1093"/>
      <c r="G31" s="1093"/>
      <c r="H31" s="1093"/>
      <c r="I31" s="1093"/>
      <c r="J31" s="1093"/>
      <c r="K31" s="1093"/>
      <c r="L31" s="1093"/>
      <c r="M31" s="1093"/>
      <c r="N31" s="1093"/>
      <c r="O31" s="1093"/>
      <c r="P31" s="1094"/>
      <c r="Q31" s="1098">
        <v>249</v>
      </c>
      <c r="R31" s="1099"/>
      <c r="S31" s="1099"/>
      <c r="T31" s="1099"/>
      <c r="U31" s="1099"/>
      <c r="V31" s="1099">
        <v>249</v>
      </c>
      <c r="W31" s="1099"/>
      <c r="X31" s="1099"/>
      <c r="Y31" s="1099"/>
      <c r="Z31" s="1099"/>
      <c r="AA31" s="1099">
        <v>0</v>
      </c>
      <c r="AB31" s="1099"/>
      <c r="AC31" s="1099"/>
      <c r="AD31" s="1099"/>
      <c r="AE31" s="1100"/>
      <c r="AF31" s="1074">
        <v>0</v>
      </c>
      <c r="AG31" s="1075"/>
      <c r="AH31" s="1075"/>
      <c r="AI31" s="1075"/>
      <c r="AJ31" s="1076"/>
      <c r="AK31" s="1035">
        <v>50</v>
      </c>
      <c r="AL31" s="1026"/>
      <c r="AM31" s="1026"/>
      <c r="AN31" s="1026"/>
      <c r="AO31" s="1026"/>
      <c r="AP31" s="1026">
        <v>606</v>
      </c>
      <c r="AQ31" s="1026"/>
      <c r="AR31" s="1026"/>
      <c r="AS31" s="1026"/>
      <c r="AT31" s="1026"/>
      <c r="AU31" s="1026">
        <v>423</v>
      </c>
      <c r="AV31" s="1026"/>
      <c r="AW31" s="1026"/>
      <c r="AX31" s="1026"/>
      <c r="AY31" s="1026"/>
      <c r="AZ31" s="1097" t="s">
        <v>592</v>
      </c>
      <c r="BA31" s="1097"/>
      <c r="BB31" s="1097"/>
      <c r="BC31" s="1097"/>
      <c r="BD31" s="1097"/>
      <c r="BE31" s="1087" t="s">
        <v>406</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407</v>
      </c>
      <c r="C32" s="1093"/>
      <c r="D32" s="1093"/>
      <c r="E32" s="1093"/>
      <c r="F32" s="1093"/>
      <c r="G32" s="1093"/>
      <c r="H32" s="1093"/>
      <c r="I32" s="1093"/>
      <c r="J32" s="1093"/>
      <c r="K32" s="1093"/>
      <c r="L32" s="1093"/>
      <c r="M32" s="1093"/>
      <c r="N32" s="1093"/>
      <c r="O32" s="1093"/>
      <c r="P32" s="1094"/>
      <c r="Q32" s="1098">
        <v>168</v>
      </c>
      <c r="R32" s="1099"/>
      <c r="S32" s="1099"/>
      <c r="T32" s="1099"/>
      <c r="U32" s="1099"/>
      <c r="V32" s="1099">
        <v>168</v>
      </c>
      <c r="W32" s="1099"/>
      <c r="X32" s="1099"/>
      <c r="Y32" s="1099"/>
      <c r="Z32" s="1099"/>
      <c r="AA32" s="1099">
        <v>0</v>
      </c>
      <c r="AB32" s="1099"/>
      <c r="AC32" s="1099"/>
      <c r="AD32" s="1099"/>
      <c r="AE32" s="1100"/>
      <c r="AF32" s="1074">
        <v>0</v>
      </c>
      <c r="AG32" s="1075"/>
      <c r="AH32" s="1075"/>
      <c r="AI32" s="1075"/>
      <c r="AJ32" s="1076"/>
      <c r="AK32" s="1035">
        <v>92</v>
      </c>
      <c r="AL32" s="1026"/>
      <c r="AM32" s="1026"/>
      <c r="AN32" s="1026"/>
      <c r="AO32" s="1026"/>
      <c r="AP32" s="1026">
        <v>604</v>
      </c>
      <c r="AQ32" s="1026"/>
      <c r="AR32" s="1026"/>
      <c r="AS32" s="1026"/>
      <c r="AT32" s="1026"/>
      <c r="AU32" s="1026">
        <v>404</v>
      </c>
      <c r="AV32" s="1026"/>
      <c r="AW32" s="1026"/>
      <c r="AX32" s="1026"/>
      <c r="AY32" s="1026"/>
      <c r="AZ32" s="1097" t="s">
        <v>592</v>
      </c>
      <c r="BA32" s="1097"/>
      <c r="BB32" s="1097"/>
      <c r="BC32" s="1097"/>
      <c r="BD32" s="1097"/>
      <c r="BE32" s="1087" t="s">
        <v>408</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409</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26</v>
      </c>
      <c r="AG63" s="1014"/>
      <c r="AH63" s="1014"/>
      <c r="AI63" s="1014"/>
      <c r="AJ63" s="1085"/>
      <c r="AK63" s="1086"/>
      <c r="AL63" s="1018"/>
      <c r="AM63" s="1018"/>
      <c r="AN63" s="1018"/>
      <c r="AO63" s="1018"/>
      <c r="AP63" s="1014">
        <v>1217</v>
      </c>
      <c r="AQ63" s="1014"/>
      <c r="AR63" s="1014"/>
      <c r="AS63" s="1014"/>
      <c r="AT63" s="1014"/>
      <c r="AU63" s="1014">
        <v>827</v>
      </c>
      <c r="AV63" s="1014"/>
      <c r="AW63" s="1014"/>
      <c r="AX63" s="1014"/>
      <c r="AY63" s="1014"/>
      <c r="AZ63" s="1080"/>
      <c r="BA63" s="1080"/>
      <c r="BB63" s="1080"/>
      <c r="BC63" s="1080"/>
      <c r="BD63" s="1080"/>
      <c r="BE63" s="1015"/>
      <c r="BF63" s="1015"/>
      <c r="BG63" s="1015"/>
      <c r="BH63" s="1015"/>
      <c r="BI63" s="1016"/>
      <c r="BJ63" s="1081" t="s">
        <v>411</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414</v>
      </c>
      <c r="R66" s="1057"/>
      <c r="S66" s="1057"/>
      <c r="T66" s="1057"/>
      <c r="U66" s="1058"/>
      <c r="V66" s="1056" t="s">
        <v>415</v>
      </c>
      <c r="W66" s="1057"/>
      <c r="X66" s="1057"/>
      <c r="Y66" s="1057"/>
      <c r="Z66" s="1058"/>
      <c r="AA66" s="1056" t="s">
        <v>396</v>
      </c>
      <c r="AB66" s="1057"/>
      <c r="AC66" s="1057"/>
      <c r="AD66" s="1057"/>
      <c r="AE66" s="1058"/>
      <c r="AF66" s="1062" t="s">
        <v>416</v>
      </c>
      <c r="AG66" s="1063"/>
      <c r="AH66" s="1063"/>
      <c r="AI66" s="1063"/>
      <c r="AJ66" s="1064"/>
      <c r="AK66" s="1056" t="s">
        <v>417</v>
      </c>
      <c r="AL66" s="1051"/>
      <c r="AM66" s="1051"/>
      <c r="AN66" s="1051"/>
      <c r="AO66" s="1052"/>
      <c r="AP66" s="1056" t="s">
        <v>418</v>
      </c>
      <c r="AQ66" s="1057"/>
      <c r="AR66" s="1057"/>
      <c r="AS66" s="1057"/>
      <c r="AT66" s="1058"/>
      <c r="AU66" s="1056" t="s">
        <v>419</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594</v>
      </c>
      <c r="C68" s="1041"/>
      <c r="D68" s="1041"/>
      <c r="E68" s="1041"/>
      <c r="F68" s="1041"/>
      <c r="G68" s="1041"/>
      <c r="H68" s="1041"/>
      <c r="I68" s="1041"/>
      <c r="J68" s="1041"/>
      <c r="K68" s="1041"/>
      <c r="L68" s="1041"/>
      <c r="M68" s="1041"/>
      <c r="N68" s="1041"/>
      <c r="O68" s="1041"/>
      <c r="P68" s="1042"/>
      <c r="Q68" s="1043">
        <v>2045</v>
      </c>
      <c r="R68" s="1037"/>
      <c r="S68" s="1037"/>
      <c r="T68" s="1037"/>
      <c r="U68" s="1037"/>
      <c r="V68" s="1037">
        <v>2043</v>
      </c>
      <c r="W68" s="1037"/>
      <c r="X68" s="1037"/>
      <c r="Y68" s="1037"/>
      <c r="Z68" s="1037"/>
      <c r="AA68" s="1037">
        <v>2</v>
      </c>
      <c r="AB68" s="1037"/>
      <c r="AC68" s="1037"/>
      <c r="AD68" s="1037"/>
      <c r="AE68" s="1037"/>
      <c r="AF68" s="1037">
        <v>2</v>
      </c>
      <c r="AG68" s="1037"/>
      <c r="AH68" s="1037"/>
      <c r="AI68" s="1037"/>
      <c r="AJ68" s="1037"/>
      <c r="AK68" s="1037" t="s">
        <v>592</v>
      </c>
      <c r="AL68" s="1037"/>
      <c r="AM68" s="1037"/>
      <c r="AN68" s="1037"/>
      <c r="AO68" s="1037"/>
      <c r="AP68" s="1037">
        <v>170</v>
      </c>
      <c r="AQ68" s="1037"/>
      <c r="AR68" s="1037"/>
      <c r="AS68" s="1037"/>
      <c r="AT68" s="1037"/>
      <c r="AU68" s="1037">
        <v>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595</v>
      </c>
      <c r="C69" s="1030"/>
      <c r="D69" s="1030"/>
      <c r="E69" s="1030"/>
      <c r="F69" s="1030"/>
      <c r="G69" s="1030"/>
      <c r="H69" s="1030"/>
      <c r="I69" s="1030"/>
      <c r="J69" s="1030"/>
      <c r="K69" s="1030"/>
      <c r="L69" s="1030"/>
      <c r="M69" s="1030"/>
      <c r="N69" s="1030"/>
      <c r="O69" s="1030"/>
      <c r="P69" s="1031"/>
      <c r="Q69" s="1032">
        <v>1983</v>
      </c>
      <c r="R69" s="1026"/>
      <c r="S69" s="1026"/>
      <c r="T69" s="1026"/>
      <c r="U69" s="1026"/>
      <c r="V69" s="1026">
        <v>1934</v>
      </c>
      <c r="W69" s="1026"/>
      <c r="X69" s="1026"/>
      <c r="Y69" s="1026"/>
      <c r="Z69" s="1026"/>
      <c r="AA69" s="1026">
        <v>49</v>
      </c>
      <c r="AB69" s="1026"/>
      <c r="AC69" s="1026"/>
      <c r="AD69" s="1026"/>
      <c r="AE69" s="1026"/>
      <c r="AF69" s="1026">
        <v>49</v>
      </c>
      <c r="AG69" s="1026"/>
      <c r="AH69" s="1026"/>
      <c r="AI69" s="1026"/>
      <c r="AJ69" s="1026"/>
      <c r="AK69" s="1026" t="s">
        <v>593</v>
      </c>
      <c r="AL69" s="1026"/>
      <c r="AM69" s="1026"/>
      <c r="AN69" s="1026"/>
      <c r="AO69" s="1026"/>
      <c r="AP69" s="1026">
        <v>126</v>
      </c>
      <c r="AQ69" s="1026"/>
      <c r="AR69" s="1026"/>
      <c r="AS69" s="1026"/>
      <c r="AT69" s="1026"/>
      <c r="AU69" s="1026">
        <v>4</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c r="C70" s="1030"/>
      <c r="D70" s="1030"/>
      <c r="E70" s="1030"/>
      <c r="F70" s="1030"/>
      <c r="G70" s="1030"/>
      <c r="H70" s="1030"/>
      <c r="I70" s="1030"/>
      <c r="J70" s="1030"/>
      <c r="K70" s="1030"/>
      <c r="L70" s="1030"/>
      <c r="M70" s="1030"/>
      <c r="N70" s="1030"/>
      <c r="O70" s="1030"/>
      <c r="P70" s="1031"/>
      <c r="Q70" s="1032"/>
      <c r="R70" s="1026"/>
      <c r="S70" s="1026"/>
      <c r="T70" s="1026"/>
      <c r="U70" s="1026"/>
      <c r="V70" s="1026"/>
      <c r="W70" s="1026"/>
      <c r="X70" s="1026"/>
      <c r="Y70" s="1026"/>
      <c r="Z70" s="1026"/>
      <c r="AA70" s="1026"/>
      <c r="AB70" s="1026"/>
      <c r="AC70" s="1026"/>
      <c r="AD70" s="1026"/>
      <c r="AE70" s="1026"/>
      <c r="AF70" s="1026"/>
      <c r="AG70" s="1026"/>
      <c r="AH70" s="1026"/>
      <c r="AI70" s="1026"/>
      <c r="AJ70" s="1026"/>
      <c r="AK70" s="1026"/>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51</v>
      </c>
      <c r="AG88" s="1014"/>
      <c r="AH88" s="1014"/>
      <c r="AI88" s="1014"/>
      <c r="AJ88" s="1014"/>
      <c r="AK88" s="1018"/>
      <c r="AL88" s="1018"/>
      <c r="AM88" s="1018"/>
      <c r="AN88" s="1018"/>
      <c r="AO88" s="1018"/>
      <c r="AP88" s="1014">
        <v>296</v>
      </c>
      <c r="AQ88" s="1014"/>
      <c r="AR88" s="1014"/>
      <c r="AS88" s="1014"/>
      <c r="AT88" s="1014"/>
      <c r="AU88" s="1014">
        <v>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7</v>
      </c>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307</v>
      </c>
      <c r="AG109" s="949"/>
      <c r="AH109" s="949"/>
      <c r="AI109" s="949"/>
      <c r="AJ109" s="950"/>
      <c r="AK109" s="951" t="s">
        <v>306</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307</v>
      </c>
      <c r="BW109" s="949"/>
      <c r="BX109" s="949"/>
      <c r="BY109" s="949"/>
      <c r="BZ109" s="950"/>
      <c r="CA109" s="951" t="s">
        <v>306</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307</v>
      </c>
      <c r="DM109" s="949"/>
      <c r="DN109" s="949"/>
      <c r="DO109" s="949"/>
      <c r="DP109" s="950"/>
      <c r="DQ109" s="951" t="s">
        <v>306</v>
      </c>
      <c r="DR109" s="949"/>
      <c r="DS109" s="949"/>
      <c r="DT109" s="949"/>
      <c r="DU109" s="950"/>
      <c r="DV109" s="951" t="s">
        <v>430</v>
      </c>
      <c r="DW109" s="949"/>
      <c r="DX109" s="949"/>
      <c r="DY109" s="949"/>
      <c r="DZ109" s="980"/>
    </row>
    <row r="110" spans="1:131" s="247" customFormat="1" ht="26.25" customHeight="1" x14ac:dyDescent="0.15">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523269</v>
      </c>
      <c r="AB110" s="942"/>
      <c r="AC110" s="942"/>
      <c r="AD110" s="942"/>
      <c r="AE110" s="943"/>
      <c r="AF110" s="944">
        <v>528377</v>
      </c>
      <c r="AG110" s="942"/>
      <c r="AH110" s="942"/>
      <c r="AI110" s="942"/>
      <c r="AJ110" s="943"/>
      <c r="AK110" s="944">
        <v>528573</v>
      </c>
      <c r="AL110" s="942"/>
      <c r="AM110" s="942"/>
      <c r="AN110" s="942"/>
      <c r="AO110" s="943"/>
      <c r="AP110" s="945">
        <v>31</v>
      </c>
      <c r="AQ110" s="946"/>
      <c r="AR110" s="946"/>
      <c r="AS110" s="946"/>
      <c r="AT110" s="947"/>
      <c r="AU110" s="981" t="s">
        <v>73</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3842551</v>
      </c>
      <c r="BR110" s="889"/>
      <c r="BS110" s="889"/>
      <c r="BT110" s="889"/>
      <c r="BU110" s="889"/>
      <c r="BV110" s="889">
        <v>3594074</v>
      </c>
      <c r="BW110" s="889"/>
      <c r="BX110" s="889"/>
      <c r="BY110" s="889"/>
      <c r="BZ110" s="889"/>
      <c r="CA110" s="889">
        <v>3610210</v>
      </c>
      <c r="CB110" s="889"/>
      <c r="CC110" s="889"/>
      <c r="CD110" s="889"/>
      <c r="CE110" s="889"/>
      <c r="CF110" s="913">
        <v>211.4</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411</v>
      </c>
      <c r="DH110" s="889"/>
      <c r="DI110" s="889"/>
      <c r="DJ110" s="889"/>
      <c r="DK110" s="889"/>
      <c r="DL110" s="889" t="s">
        <v>411</v>
      </c>
      <c r="DM110" s="889"/>
      <c r="DN110" s="889"/>
      <c r="DO110" s="889"/>
      <c r="DP110" s="889"/>
      <c r="DQ110" s="889" t="s">
        <v>436</v>
      </c>
      <c r="DR110" s="889"/>
      <c r="DS110" s="889"/>
      <c r="DT110" s="889"/>
      <c r="DU110" s="889"/>
      <c r="DV110" s="890" t="s">
        <v>436</v>
      </c>
      <c r="DW110" s="890"/>
      <c r="DX110" s="890"/>
      <c r="DY110" s="890"/>
      <c r="DZ110" s="891"/>
    </row>
    <row r="111" spans="1:131" s="247" customFormat="1" ht="26.25" customHeight="1" x14ac:dyDescent="0.15">
      <c r="A111" s="818" t="s">
        <v>437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436</v>
      </c>
      <c r="AB111" s="970"/>
      <c r="AC111" s="970"/>
      <c r="AD111" s="970"/>
      <c r="AE111" s="971"/>
      <c r="AF111" s="972" t="s">
        <v>411</v>
      </c>
      <c r="AG111" s="970"/>
      <c r="AH111" s="970"/>
      <c r="AI111" s="970"/>
      <c r="AJ111" s="971"/>
      <c r="AK111" s="972" t="s">
        <v>411</v>
      </c>
      <c r="AL111" s="970"/>
      <c r="AM111" s="970"/>
      <c r="AN111" s="970"/>
      <c r="AO111" s="971"/>
      <c r="AP111" s="973" t="s">
        <v>411</v>
      </c>
      <c r="AQ111" s="974"/>
      <c r="AR111" s="974"/>
      <c r="AS111" s="974"/>
      <c r="AT111" s="975"/>
      <c r="AU111" s="983"/>
      <c r="AV111" s="984"/>
      <c r="AW111" s="984"/>
      <c r="AX111" s="984"/>
      <c r="AY111" s="984"/>
      <c r="AZ111" s="859" t="s">
        <v>438</v>
      </c>
      <c r="BA111" s="794"/>
      <c r="BB111" s="794"/>
      <c r="BC111" s="794"/>
      <c r="BD111" s="794"/>
      <c r="BE111" s="794"/>
      <c r="BF111" s="794"/>
      <c r="BG111" s="794"/>
      <c r="BH111" s="794"/>
      <c r="BI111" s="794"/>
      <c r="BJ111" s="794"/>
      <c r="BK111" s="794"/>
      <c r="BL111" s="794"/>
      <c r="BM111" s="794"/>
      <c r="BN111" s="794"/>
      <c r="BO111" s="794"/>
      <c r="BP111" s="795"/>
      <c r="BQ111" s="860">
        <v>328077</v>
      </c>
      <c r="BR111" s="861"/>
      <c r="BS111" s="861"/>
      <c r="BT111" s="861"/>
      <c r="BU111" s="861"/>
      <c r="BV111" s="861">
        <v>302143</v>
      </c>
      <c r="BW111" s="861"/>
      <c r="BX111" s="861"/>
      <c r="BY111" s="861"/>
      <c r="BZ111" s="861"/>
      <c r="CA111" s="861">
        <v>301518</v>
      </c>
      <c r="CB111" s="861"/>
      <c r="CC111" s="861"/>
      <c r="CD111" s="861"/>
      <c r="CE111" s="861"/>
      <c r="CF111" s="922">
        <v>17.7</v>
      </c>
      <c r="CG111" s="923"/>
      <c r="CH111" s="923"/>
      <c r="CI111" s="923"/>
      <c r="CJ111" s="923"/>
      <c r="CK111" s="978"/>
      <c r="CL111" s="865"/>
      <c r="CM111" s="868" t="s">
        <v>439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440</v>
      </c>
      <c r="DH111" s="861"/>
      <c r="DI111" s="861"/>
      <c r="DJ111" s="861"/>
      <c r="DK111" s="861"/>
      <c r="DL111" s="861" t="s">
        <v>436</v>
      </c>
      <c r="DM111" s="861"/>
      <c r="DN111" s="861"/>
      <c r="DO111" s="861"/>
      <c r="DP111" s="861"/>
      <c r="DQ111" s="861" t="s">
        <v>441</v>
      </c>
      <c r="DR111" s="861"/>
      <c r="DS111" s="861"/>
      <c r="DT111" s="861"/>
      <c r="DU111" s="861"/>
      <c r="DV111" s="838" t="s">
        <v>436</v>
      </c>
      <c r="DW111" s="838"/>
      <c r="DX111" s="838"/>
      <c r="DY111" s="838"/>
      <c r="DZ111" s="839"/>
    </row>
    <row r="112" spans="1:131" s="247" customFormat="1" ht="26.25" customHeight="1" x14ac:dyDescent="0.15">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441</v>
      </c>
      <c r="AB112" s="824"/>
      <c r="AC112" s="824"/>
      <c r="AD112" s="824"/>
      <c r="AE112" s="825"/>
      <c r="AF112" s="826" t="s">
        <v>436</v>
      </c>
      <c r="AG112" s="824"/>
      <c r="AH112" s="824"/>
      <c r="AI112" s="824"/>
      <c r="AJ112" s="825"/>
      <c r="AK112" s="826" t="s">
        <v>436</v>
      </c>
      <c r="AL112" s="824"/>
      <c r="AM112" s="824"/>
      <c r="AN112" s="824"/>
      <c r="AO112" s="825"/>
      <c r="AP112" s="871" t="s">
        <v>411</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866957</v>
      </c>
      <c r="BR112" s="861"/>
      <c r="BS112" s="861"/>
      <c r="BT112" s="861"/>
      <c r="BU112" s="861"/>
      <c r="BV112" s="861">
        <v>835541</v>
      </c>
      <c r="BW112" s="861"/>
      <c r="BX112" s="861"/>
      <c r="BY112" s="861"/>
      <c r="BZ112" s="861"/>
      <c r="CA112" s="861">
        <v>827777</v>
      </c>
      <c r="CB112" s="861"/>
      <c r="CC112" s="861"/>
      <c r="CD112" s="861"/>
      <c r="CE112" s="861"/>
      <c r="CF112" s="922">
        <v>48.5</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440</v>
      </c>
      <c r="DH112" s="861"/>
      <c r="DI112" s="861"/>
      <c r="DJ112" s="861"/>
      <c r="DK112" s="861"/>
      <c r="DL112" s="861" t="s">
        <v>411</v>
      </c>
      <c r="DM112" s="861"/>
      <c r="DN112" s="861"/>
      <c r="DO112" s="861"/>
      <c r="DP112" s="861"/>
      <c r="DQ112" s="861" t="s">
        <v>441</v>
      </c>
      <c r="DR112" s="861"/>
      <c r="DS112" s="861"/>
      <c r="DT112" s="861"/>
      <c r="DU112" s="861"/>
      <c r="DV112" s="838" t="s">
        <v>411</v>
      </c>
      <c r="DW112" s="838"/>
      <c r="DX112" s="838"/>
      <c r="DY112" s="838"/>
      <c r="DZ112" s="839"/>
    </row>
    <row r="113" spans="1:130" s="247" customFormat="1" ht="26.25" customHeight="1" x14ac:dyDescent="0.15">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95003</v>
      </c>
      <c r="AB113" s="970"/>
      <c r="AC113" s="970"/>
      <c r="AD113" s="970"/>
      <c r="AE113" s="971"/>
      <c r="AF113" s="972">
        <v>96557</v>
      </c>
      <c r="AG113" s="970"/>
      <c r="AH113" s="970"/>
      <c r="AI113" s="970"/>
      <c r="AJ113" s="971"/>
      <c r="AK113" s="972">
        <v>91391</v>
      </c>
      <c r="AL113" s="970"/>
      <c r="AM113" s="970"/>
      <c r="AN113" s="970"/>
      <c r="AO113" s="971"/>
      <c r="AP113" s="973">
        <v>5.4</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17583</v>
      </c>
      <c r="BR113" s="861"/>
      <c r="BS113" s="861"/>
      <c r="BT113" s="861"/>
      <c r="BU113" s="861"/>
      <c r="BV113" s="861">
        <v>12443</v>
      </c>
      <c r="BW113" s="861"/>
      <c r="BX113" s="861"/>
      <c r="BY113" s="861"/>
      <c r="BZ113" s="861"/>
      <c r="CA113" s="861">
        <v>8882</v>
      </c>
      <c r="CB113" s="861"/>
      <c r="CC113" s="861"/>
      <c r="CD113" s="861"/>
      <c r="CE113" s="861"/>
      <c r="CF113" s="922">
        <v>0.5</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411</v>
      </c>
      <c r="DH113" s="824"/>
      <c r="DI113" s="824"/>
      <c r="DJ113" s="824"/>
      <c r="DK113" s="825"/>
      <c r="DL113" s="826" t="s">
        <v>436</v>
      </c>
      <c r="DM113" s="824"/>
      <c r="DN113" s="824"/>
      <c r="DO113" s="824"/>
      <c r="DP113" s="825"/>
      <c r="DQ113" s="826" t="s">
        <v>436</v>
      </c>
      <c r="DR113" s="824"/>
      <c r="DS113" s="824"/>
      <c r="DT113" s="824"/>
      <c r="DU113" s="825"/>
      <c r="DV113" s="871" t="s">
        <v>436</v>
      </c>
      <c r="DW113" s="872"/>
      <c r="DX113" s="872"/>
      <c r="DY113" s="872"/>
      <c r="DZ113" s="873"/>
    </row>
    <row r="114" spans="1:130" s="247" customFormat="1" ht="26.25" customHeight="1" x14ac:dyDescent="0.15">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10936</v>
      </c>
      <c r="AB114" s="824"/>
      <c r="AC114" s="824"/>
      <c r="AD114" s="824"/>
      <c r="AE114" s="825"/>
      <c r="AF114" s="826">
        <v>2706</v>
      </c>
      <c r="AG114" s="824"/>
      <c r="AH114" s="824"/>
      <c r="AI114" s="824"/>
      <c r="AJ114" s="825"/>
      <c r="AK114" s="826">
        <v>1426</v>
      </c>
      <c r="AL114" s="824"/>
      <c r="AM114" s="824"/>
      <c r="AN114" s="824"/>
      <c r="AO114" s="825"/>
      <c r="AP114" s="871">
        <v>0.1</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262732</v>
      </c>
      <c r="BR114" s="861"/>
      <c r="BS114" s="861"/>
      <c r="BT114" s="861"/>
      <c r="BU114" s="861"/>
      <c r="BV114" s="861">
        <v>206304</v>
      </c>
      <c r="BW114" s="861"/>
      <c r="BX114" s="861"/>
      <c r="BY114" s="861"/>
      <c r="BZ114" s="861"/>
      <c r="CA114" s="861">
        <v>212405</v>
      </c>
      <c r="CB114" s="861"/>
      <c r="CC114" s="861"/>
      <c r="CD114" s="861"/>
      <c r="CE114" s="861"/>
      <c r="CF114" s="922">
        <v>12.4</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436</v>
      </c>
      <c r="DH114" s="824"/>
      <c r="DI114" s="824"/>
      <c r="DJ114" s="824"/>
      <c r="DK114" s="825"/>
      <c r="DL114" s="826" t="s">
        <v>440</v>
      </c>
      <c r="DM114" s="824"/>
      <c r="DN114" s="824"/>
      <c r="DO114" s="824"/>
      <c r="DP114" s="825"/>
      <c r="DQ114" s="826" t="s">
        <v>441</v>
      </c>
      <c r="DR114" s="824"/>
      <c r="DS114" s="824"/>
      <c r="DT114" s="824"/>
      <c r="DU114" s="825"/>
      <c r="DV114" s="871" t="s">
        <v>411</v>
      </c>
      <c r="DW114" s="872"/>
      <c r="DX114" s="872"/>
      <c r="DY114" s="872"/>
      <c r="DZ114" s="873"/>
    </row>
    <row r="115" spans="1:130" s="247" customFormat="1" ht="26.25" customHeight="1" x14ac:dyDescent="0.15">
      <c r="A115" s="965"/>
      <c r="B115" s="966"/>
      <c r="C115" s="794" t="s">
        <v>452</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27163</v>
      </c>
      <c r="AB115" s="970"/>
      <c r="AC115" s="970"/>
      <c r="AD115" s="970"/>
      <c r="AE115" s="971"/>
      <c r="AF115" s="972">
        <v>25808</v>
      </c>
      <c r="AG115" s="970"/>
      <c r="AH115" s="970"/>
      <c r="AI115" s="970"/>
      <c r="AJ115" s="971"/>
      <c r="AK115" s="972">
        <v>24507</v>
      </c>
      <c r="AL115" s="970"/>
      <c r="AM115" s="970"/>
      <c r="AN115" s="970"/>
      <c r="AO115" s="971"/>
      <c r="AP115" s="973">
        <v>1.4</v>
      </c>
      <c r="AQ115" s="974"/>
      <c r="AR115" s="974"/>
      <c r="AS115" s="974"/>
      <c r="AT115" s="975"/>
      <c r="AU115" s="983"/>
      <c r="AV115" s="984"/>
      <c r="AW115" s="984"/>
      <c r="AX115" s="984"/>
      <c r="AY115" s="984"/>
      <c r="AZ115" s="859" t="s">
        <v>453</v>
      </c>
      <c r="BA115" s="794"/>
      <c r="BB115" s="794"/>
      <c r="BC115" s="794"/>
      <c r="BD115" s="794"/>
      <c r="BE115" s="794"/>
      <c r="BF115" s="794"/>
      <c r="BG115" s="794"/>
      <c r="BH115" s="794"/>
      <c r="BI115" s="794"/>
      <c r="BJ115" s="794"/>
      <c r="BK115" s="794"/>
      <c r="BL115" s="794"/>
      <c r="BM115" s="794"/>
      <c r="BN115" s="794"/>
      <c r="BO115" s="794"/>
      <c r="BP115" s="795"/>
      <c r="BQ115" s="860" t="s">
        <v>436</v>
      </c>
      <c r="BR115" s="861"/>
      <c r="BS115" s="861"/>
      <c r="BT115" s="861"/>
      <c r="BU115" s="861"/>
      <c r="BV115" s="861" t="s">
        <v>411</v>
      </c>
      <c r="BW115" s="861"/>
      <c r="BX115" s="861"/>
      <c r="BY115" s="861"/>
      <c r="BZ115" s="861"/>
      <c r="CA115" s="861" t="s">
        <v>440</v>
      </c>
      <c r="CB115" s="861"/>
      <c r="CC115" s="861"/>
      <c r="CD115" s="861"/>
      <c r="CE115" s="861"/>
      <c r="CF115" s="922" t="s">
        <v>440</v>
      </c>
      <c r="CG115" s="923"/>
      <c r="CH115" s="923"/>
      <c r="CI115" s="923"/>
      <c r="CJ115" s="923"/>
      <c r="CK115" s="978"/>
      <c r="CL115" s="865"/>
      <c r="CM115" s="859" t="s">
        <v>454</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436</v>
      </c>
      <c r="DH115" s="824"/>
      <c r="DI115" s="824"/>
      <c r="DJ115" s="824"/>
      <c r="DK115" s="825"/>
      <c r="DL115" s="826" t="s">
        <v>411</v>
      </c>
      <c r="DM115" s="824"/>
      <c r="DN115" s="824"/>
      <c r="DO115" s="824"/>
      <c r="DP115" s="825"/>
      <c r="DQ115" s="826" t="s">
        <v>411</v>
      </c>
      <c r="DR115" s="824"/>
      <c r="DS115" s="824"/>
      <c r="DT115" s="824"/>
      <c r="DU115" s="825"/>
      <c r="DV115" s="871" t="s">
        <v>411</v>
      </c>
      <c r="DW115" s="872"/>
      <c r="DX115" s="872"/>
      <c r="DY115" s="872"/>
      <c r="DZ115" s="873"/>
    </row>
    <row r="116" spans="1:130" s="247" customFormat="1" ht="26.25" customHeight="1" x14ac:dyDescent="0.15">
      <c r="A116" s="967"/>
      <c r="B116" s="968"/>
      <c r="C116" s="927" t="s">
        <v>455</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436</v>
      </c>
      <c r="AB116" s="824"/>
      <c r="AC116" s="824"/>
      <c r="AD116" s="824"/>
      <c r="AE116" s="825"/>
      <c r="AF116" s="826" t="s">
        <v>411</v>
      </c>
      <c r="AG116" s="824"/>
      <c r="AH116" s="824"/>
      <c r="AI116" s="824"/>
      <c r="AJ116" s="825"/>
      <c r="AK116" s="826" t="s">
        <v>440</v>
      </c>
      <c r="AL116" s="824"/>
      <c r="AM116" s="824"/>
      <c r="AN116" s="824"/>
      <c r="AO116" s="825"/>
      <c r="AP116" s="871" t="s">
        <v>411</v>
      </c>
      <c r="AQ116" s="872"/>
      <c r="AR116" s="872"/>
      <c r="AS116" s="872"/>
      <c r="AT116" s="873"/>
      <c r="AU116" s="983"/>
      <c r="AV116" s="984"/>
      <c r="AW116" s="984"/>
      <c r="AX116" s="984"/>
      <c r="AY116" s="984"/>
      <c r="AZ116" s="910" t="s">
        <v>456</v>
      </c>
      <c r="BA116" s="911"/>
      <c r="BB116" s="911"/>
      <c r="BC116" s="911"/>
      <c r="BD116" s="911"/>
      <c r="BE116" s="911"/>
      <c r="BF116" s="911"/>
      <c r="BG116" s="911"/>
      <c r="BH116" s="911"/>
      <c r="BI116" s="911"/>
      <c r="BJ116" s="911"/>
      <c r="BK116" s="911"/>
      <c r="BL116" s="911"/>
      <c r="BM116" s="911"/>
      <c r="BN116" s="911"/>
      <c r="BO116" s="911"/>
      <c r="BP116" s="912"/>
      <c r="BQ116" s="860" t="s">
        <v>440</v>
      </c>
      <c r="BR116" s="861"/>
      <c r="BS116" s="861"/>
      <c r="BT116" s="861"/>
      <c r="BU116" s="861"/>
      <c r="BV116" s="861" t="s">
        <v>436</v>
      </c>
      <c r="BW116" s="861"/>
      <c r="BX116" s="861"/>
      <c r="BY116" s="861"/>
      <c r="BZ116" s="861"/>
      <c r="CA116" s="861" t="s">
        <v>436</v>
      </c>
      <c r="CB116" s="861"/>
      <c r="CC116" s="861"/>
      <c r="CD116" s="861"/>
      <c r="CE116" s="861"/>
      <c r="CF116" s="922" t="s">
        <v>436</v>
      </c>
      <c r="CG116" s="923"/>
      <c r="CH116" s="923"/>
      <c r="CI116" s="923"/>
      <c r="CJ116" s="923"/>
      <c r="CK116" s="978"/>
      <c r="CL116" s="865"/>
      <c r="CM116" s="868" t="s">
        <v>457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441</v>
      </c>
      <c r="DH116" s="824"/>
      <c r="DI116" s="824"/>
      <c r="DJ116" s="824"/>
      <c r="DK116" s="825"/>
      <c r="DL116" s="826" t="s">
        <v>436</v>
      </c>
      <c r="DM116" s="824"/>
      <c r="DN116" s="824"/>
      <c r="DO116" s="824"/>
      <c r="DP116" s="825"/>
      <c r="DQ116" s="826" t="s">
        <v>440</v>
      </c>
      <c r="DR116" s="824"/>
      <c r="DS116" s="824"/>
      <c r="DT116" s="824"/>
      <c r="DU116" s="825"/>
      <c r="DV116" s="871" t="s">
        <v>436</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458</v>
      </c>
      <c r="Z117" s="950"/>
      <c r="AA117" s="955">
        <v>656371</v>
      </c>
      <c r="AB117" s="956"/>
      <c r="AC117" s="956"/>
      <c r="AD117" s="956"/>
      <c r="AE117" s="957"/>
      <c r="AF117" s="958">
        <v>653448</v>
      </c>
      <c r="AG117" s="956"/>
      <c r="AH117" s="956"/>
      <c r="AI117" s="956"/>
      <c r="AJ117" s="957"/>
      <c r="AK117" s="958">
        <v>645897</v>
      </c>
      <c r="AL117" s="956"/>
      <c r="AM117" s="956"/>
      <c r="AN117" s="956"/>
      <c r="AO117" s="957"/>
      <c r="AP117" s="959"/>
      <c r="AQ117" s="960"/>
      <c r="AR117" s="960"/>
      <c r="AS117" s="960"/>
      <c r="AT117" s="961"/>
      <c r="AU117" s="983"/>
      <c r="AV117" s="984"/>
      <c r="AW117" s="984"/>
      <c r="AX117" s="984"/>
      <c r="AY117" s="984"/>
      <c r="AZ117" s="910" t="s">
        <v>459</v>
      </c>
      <c r="BA117" s="911"/>
      <c r="BB117" s="911"/>
      <c r="BC117" s="911"/>
      <c r="BD117" s="911"/>
      <c r="BE117" s="911"/>
      <c r="BF117" s="911"/>
      <c r="BG117" s="911"/>
      <c r="BH117" s="911"/>
      <c r="BI117" s="911"/>
      <c r="BJ117" s="911"/>
      <c r="BK117" s="911"/>
      <c r="BL117" s="911"/>
      <c r="BM117" s="911"/>
      <c r="BN117" s="911"/>
      <c r="BO117" s="911"/>
      <c r="BP117" s="912"/>
      <c r="BQ117" s="860" t="s">
        <v>460</v>
      </c>
      <c r="BR117" s="861"/>
      <c r="BS117" s="861"/>
      <c r="BT117" s="861"/>
      <c r="BU117" s="861"/>
      <c r="BV117" s="861" t="s">
        <v>460</v>
      </c>
      <c r="BW117" s="861"/>
      <c r="BX117" s="861"/>
      <c r="BY117" s="861"/>
      <c r="BZ117" s="861"/>
      <c r="CA117" s="861" t="s">
        <v>460</v>
      </c>
      <c r="CB117" s="861"/>
      <c r="CC117" s="861"/>
      <c r="CD117" s="861"/>
      <c r="CE117" s="861"/>
      <c r="CF117" s="922" t="s">
        <v>436</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460</v>
      </c>
      <c r="DH117" s="824"/>
      <c r="DI117" s="824"/>
      <c r="DJ117" s="824"/>
      <c r="DK117" s="825"/>
      <c r="DL117" s="826" t="s">
        <v>460</v>
      </c>
      <c r="DM117" s="824"/>
      <c r="DN117" s="824"/>
      <c r="DO117" s="824"/>
      <c r="DP117" s="825"/>
      <c r="DQ117" s="826" t="s">
        <v>460</v>
      </c>
      <c r="DR117" s="824"/>
      <c r="DS117" s="824"/>
      <c r="DT117" s="824"/>
      <c r="DU117" s="825"/>
      <c r="DV117" s="871" t="s">
        <v>460</v>
      </c>
      <c r="DW117" s="872"/>
      <c r="DX117" s="872"/>
      <c r="DY117" s="872"/>
      <c r="DZ117" s="873"/>
    </row>
    <row r="118" spans="1:130" s="247" customFormat="1" ht="26.25" customHeight="1" x14ac:dyDescent="0.15">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307</v>
      </c>
      <c r="AG118" s="949"/>
      <c r="AH118" s="949"/>
      <c r="AI118" s="949"/>
      <c r="AJ118" s="950"/>
      <c r="AK118" s="951" t="s">
        <v>306</v>
      </c>
      <c r="AL118" s="949"/>
      <c r="AM118" s="949"/>
      <c r="AN118" s="949"/>
      <c r="AO118" s="950"/>
      <c r="AP118" s="952" t="s">
        <v>430</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436</v>
      </c>
      <c r="BR118" s="892"/>
      <c r="BS118" s="892"/>
      <c r="BT118" s="892"/>
      <c r="BU118" s="892"/>
      <c r="BV118" s="892" t="s">
        <v>436</v>
      </c>
      <c r="BW118" s="892"/>
      <c r="BX118" s="892"/>
      <c r="BY118" s="892"/>
      <c r="BZ118" s="892"/>
      <c r="CA118" s="892" t="s">
        <v>436</v>
      </c>
      <c r="CB118" s="892"/>
      <c r="CC118" s="892"/>
      <c r="CD118" s="892"/>
      <c r="CE118" s="892"/>
      <c r="CF118" s="922" t="s">
        <v>436</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436</v>
      </c>
      <c r="DH118" s="824"/>
      <c r="DI118" s="824"/>
      <c r="DJ118" s="824"/>
      <c r="DK118" s="825"/>
      <c r="DL118" s="826" t="s">
        <v>436</v>
      </c>
      <c r="DM118" s="824"/>
      <c r="DN118" s="824"/>
      <c r="DO118" s="824"/>
      <c r="DP118" s="825"/>
      <c r="DQ118" s="826" t="s">
        <v>436</v>
      </c>
      <c r="DR118" s="824"/>
      <c r="DS118" s="824"/>
      <c r="DT118" s="824"/>
      <c r="DU118" s="825"/>
      <c r="DV118" s="871" t="s">
        <v>436</v>
      </c>
      <c r="DW118" s="872"/>
      <c r="DX118" s="872"/>
      <c r="DY118" s="872"/>
      <c r="DZ118" s="873"/>
    </row>
    <row r="119" spans="1:130" s="247" customFormat="1" ht="26.25" customHeight="1" x14ac:dyDescent="0.15">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436</v>
      </c>
      <c r="AB119" s="942"/>
      <c r="AC119" s="942"/>
      <c r="AD119" s="942"/>
      <c r="AE119" s="943"/>
      <c r="AF119" s="944" t="s">
        <v>436</v>
      </c>
      <c r="AG119" s="942"/>
      <c r="AH119" s="942"/>
      <c r="AI119" s="942"/>
      <c r="AJ119" s="943"/>
      <c r="AK119" s="944" t="s">
        <v>436</v>
      </c>
      <c r="AL119" s="942"/>
      <c r="AM119" s="942"/>
      <c r="AN119" s="942"/>
      <c r="AO119" s="943"/>
      <c r="AP119" s="945" t="s">
        <v>436</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464</v>
      </c>
      <c r="BP119" s="925"/>
      <c r="BQ119" s="929">
        <v>5317900</v>
      </c>
      <c r="BR119" s="892"/>
      <c r="BS119" s="892"/>
      <c r="BT119" s="892"/>
      <c r="BU119" s="892"/>
      <c r="BV119" s="892">
        <v>4950505</v>
      </c>
      <c r="BW119" s="892"/>
      <c r="BX119" s="892"/>
      <c r="BY119" s="892"/>
      <c r="BZ119" s="892"/>
      <c r="CA119" s="892">
        <v>4960792</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328077</v>
      </c>
      <c r="DH119" s="807"/>
      <c r="DI119" s="807"/>
      <c r="DJ119" s="807"/>
      <c r="DK119" s="808"/>
      <c r="DL119" s="809">
        <v>302143</v>
      </c>
      <c r="DM119" s="807"/>
      <c r="DN119" s="807"/>
      <c r="DO119" s="807"/>
      <c r="DP119" s="808"/>
      <c r="DQ119" s="809">
        <v>301518</v>
      </c>
      <c r="DR119" s="807"/>
      <c r="DS119" s="807"/>
      <c r="DT119" s="807"/>
      <c r="DU119" s="808"/>
      <c r="DV119" s="895">
        <v>17.7</v>
      </c>
      <c r="DW119" s="896"/>
      <c r="DX119" s="896"/>
      <c r="DY119" s="896"/>
      <c r="DZ119" s="897"/>
    </row>
    <row r="120" spans="1:130" s="247" customFormat="1" ht="26.25" customHeight="1" x14ac:dyDescent="0.15">
      <c r="A120" s="864"/>
      <c r="B120" s="865"/>
      <c r="C120" s="868" t="s">
        <v>439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466</v>
      </c>
      <c r="AB120" s="824"/>
      <c r="AC120" s="824"/>
      <c r="AD120" s="824"/>
      <c r="AE120" s="825"/>
      <c r="AF120" s="826" t="s">
        <v>467</v>
      </c>
      <c r="AG120" s="824"/>
      <c r="AH120" s="824"/>
      <c r="AI120" s="824"/>
      <c r="AJ120" s="825"/>
      <c r="AK120" s="826" t="s">
        <v>466</v>
      </c>
      <c r="AL120" s="824"/>
      <c r="AM120" s="824"/>
      <c r="AN120" s="824"/>
      <c r="AO120" s="825"/>
      <c r="AP120" s="871" t="s">
        <v>466</v>
      </c>
      <c r="AQ120" s="872"/>
      <c r="AR120" s="872"/>
      <c r="AS120" s="872"/>
      <c r="AT120" s="873"/>
      <c r="AU120" s="930" t="s">
        <v>468</v>
      </c>
      <c r="AV120" s="931"/>
      <c r="AW120" s="931"/>
      <c r="AX120" s="931"/>
      <c r="AY120" s="932"/>
      <c r="AZ120" s="907" t="s">
        <v>469</v>
      </c>
      <c r="BA120" s="852"/>
      <c r="BB120" s="852"/>
      <c r="BC120" s="852"/>
      <c r="BD120" s="852"/>
      <c r="BE120" s="852"/>
      <c r="BF120" s="852"/>
      <c r="BG120" s="852"/>
      <c r="BH120" s="852"/>
      <c r="BI120" s="852"/>
      <c r="BJ120" s="852"/>
      <c r="BK120" s="852"/>
      <c r="BL120" s="852"/>
      <c r="BM120" s="852"/>
      <c r="BN120" s="852"/>
      <c r="BO120" s="852"/>
      <c r="BP120" s="853"/>
      <c r="BQ120" s="908">
        <v>1414033</v>
      </c>
      <c r="BR120" s="889"/>
      <c r="BS120" s="889"/>
      <c r="BT120" s="889"/>
      <c r="BU120" s="889"/>
      <c r="BV120" s="889">
        <v>1338252</v>
      </c>
      <c r="BW120" s="889"/>
      <c r="BX120" s="889"/>
      <c r="BY120" s="889"/>
      <c r="BZ120" s="889"/>
      <c r="CA120" s="889">
        <v>1266221</v>
      </c>
      <c r="CB120" s="889"/>
      <c r="CC120" s="889"/>
      <c r="CD120" s="889"/>
      <c r="CE120" s="889"/>
      <c r="CF120" s="913">
        <v>74.2</v>
      </c>
      <c r="CG120" s="914"/>
      <c r="CH120" s="914"/>
      <c r="CI120" s="914"/>
      <c r="CJ120" s="914"/>
      <c r="CK120" s="915" t="s">
        <v>470</v>
      </c>
      <c r="CL120" s="899"/>
      <c r="CM120" s="899"/>
      <c r="CN120" s="899"/>
      <c r="CO120" s="900"/>
      <c r="CP120" s="919" t="s">
        <v>471</v>
      </c>
      <c r="CQ120" s="920"/>
      <c r="CR120" s="920"/>
      <c r="CS120" s="920"/>
      <c r="CT120" s="920"/>
      <c r="CU120" s="920"/>
      <c r="CV120" s="920"/>
      <c r="CW120" s="920"/>
      <c r="CX120" s="920"/>
      <c r="CY120" s="920"/>
      <c r="CZ120" s="920"/>
      <c r="DA120" s="920"/>
      <c r="DB120" s="920"/>
      <c r="DC120" s="920"/>
      <c r="DD120" s="920"/>
      <c r="DE120" s="920"/>
      <c r="DF120" s="921"/>
      <c r="DG120" s="908">
        <v>381962</v>
      </c>
      <c r="DH120" s="889"/>
      <c r="DI120" s="889"/>
      <c r="DJ120" s="889"/>
      <c r="DK120" s="889"/>
      <c r="DL120" s="889">
        <v>389842</v>
      </c>
      <c r="DM120" s="889"/>
      <c r="DN120" s="889"/>
      <c r="DO120" s="889"/>
      <c r="DP120" s="889"/>
      <c r="DQ120" s="889">
        <v>423323</v>
      </c>
      <c r="DR120" s="889"/>
      <c r="DS120" s="889"/>
      <c r="DT120" s="889"/>
      <c r="DU120" s="889"/>
      <c r="DV120" s="890">
        <v>24.8</v>
      </c>
      <c r="DW120" s="890"/>
      <c r="DX120" s="890"/>
      <c r="DY120" s="890"/>
      <c r="DZ120" s="891"/>
    </row>
    <row r="121" spans="1:130" s="247" customFormat="1" ht="26.25" customHeight="1" x14ac:dyDescent="0.15">
      <c r="A121" s="864"/>
      <c r="B121" s="865"/>
      <c r="C121" s="910" t="s">
        <v>472</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128</v>
      </c>
      <c r="AB121" s="824"/>
      <c r="AC121" s="824"/>
      <c r="AD121" s="824"/>
      <c r="AE121" s="825"/>
      <c r="AF121" s="826" t="s">
        <v>473</v>
      </c>
      <c r="AG121" s="824"/>
      <c r="AH121" s="824"/>
      <c r="AI121" s="824"/>
      <c r="AJ121" s="825"/>
      <c r="AK121" s="826" t="s">
        <v>128</v>
      </c>
      <c r="AL121" s="824"/>
      <c r="AM121" s="824"/>
      <c r="AN121" s="824"/>
      <c r="AO121" s="825"/>
      <c r="AP121" s="871" t="s">
        <v>474</v>
      </c>
      <c r="AQ121" s="872"/>
      <c r="AR121" s="872"/>
      <c r="AS121" s="872"/>
      <c r="AT121" s="873"/>
      <c r="AU121" s="933"/>
      <c r="AV121" s="934"/>
      <c r="AW121" s="934"/>
      <c r="AX121" s="934"/>
      <c r="AY121" s="935"/>
      <c r="AZ121" s="859" t="s">
        <v>475</v>
      </c>
      <c r="BA121" s="794"/>
      <c r="BB121" s="794"/>
      <c r="BC121" s="794"/>
      <c r="BD121" s="794"/>
      <c r="BE121" s="794"/>
      <c r="BF121" s="794"/>
      <c r="BG121" s="794"/>
      <c r="BH121" s="794"/>
      <c r="BI121" s="794"/>
      <c r="BJ121" s="794"/>
      <c r="BK121" s="794"/>
      <c r="BL121" s="794"/>
      <c r="BM121" s="794"/>
      <c r="BN121" s="794"/>
      <c r="BO121" s="794"/>
      <c r="BP121" s="795"/>
      <c r="BQ121" s="860">
        <v>887835</v>
      </c>
      <c r="BR121" s="861"/>
      <c r="BS121" s="861"/>
      <c r="BT121" s="861"/>
      <c r="BU121" s="861"/>
      <c r="BV121" s="861">
        <v>855125</v>
      </c>
      <c r="BW121" s="861"/>
      <c r="BX121" s="861"/>
      <c r="BY121" s="861"/>
      <c r="BZ121" s="861"/>
      <c r="CA121" s="861">
        <v>821391</v>
      </c>
      <c r="CB121" s="861"/>
      <c r="CC121" s="861"/>
      <c r="CD121" s="861"/>
      <c r="CE121" s="861"/>
      <c r="CF121" s="922">
        <v>48.1</v>
      </c>
      <c r="CG121" s="923"/>
      <c r="CH121" s="923"/>
      <c r="CI121" s="923"/>
      <c r="CJ121" s="923"/>
      <c r="CK121" s="916"/>
      <c r="CL121" s="902"/>
      <c r="CM121" s="902"/>
      <c r="CN121" s="902"/>
      <c r="CO121" s="903"/>
      <c r="CP121" s="882" t="s">
        <v>476</v>
      </c>
      <c r="CQ121" s="883"/>
      <c r="CR121" s="883"/>
      <c r="CS121" s="883"/>
      <c r="CT121" s="883"/>
      <c r="CU121" s="883"/>
      <c r="CV121" s="883"/>
      <c r="CW121" s="883"/>
      <c r="CX121" s="883"/>
      <c r="CY121" s="883"/>
      <c r="CZ121" s="883"/>
      <c r="DA121" s="883"/>
      <c r="DB121" s="883"/>
      <c r="DC121" s="883"/>
      <c r="DD121" s="883"/>
      <c r="DE121" s="883"/>
      <c r="DF121" s="884"/>
      <c r="DG121" s="860">
        <v>484995</v>
      </c>
      <c r="DH121" s="861"/>
      <c r="DI121" s="861"/>
      <c r="DJ121" s="861"/>
      <c r="DK121" s="861"/>
      <c r="DL121" s="861">
        <v>445699</v>
      </c>
      <c r="DM121" s="861"/>
      <c r="DN121" s="861"/>
      <c r="DO121" s="861"/>
      <c r="DP121" s="861"/>
      <c r="DQ121" s="861">
        <v>404454</v>
      </c>
      <c r="DR121" s="861"/>
      <c r="DS121" s="861"/>
      <c r="DT121" s="861"/>
      <c r="DU121" s="861"/>
      <c r="DV121" s="838">
        <v>23.7</v>
      </c>
      <c r="DW121" s="838"/>
      <c r="DX121" s="838"/>
      <c r="DY121" s="838"/>
      <c r="DZ121" s="839"/>
    </row>
    <row r="122" spans="1:130" s="247" customFormat="1" ht="26.25" customHeight="1" x14ac:dyDescent="0.15">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466</v>
      </c>
      <c r="AB122" s="824"/>
      <c r="AC122" s="824"/>
      <c r="AD122" s="824"/>
      <c r="AE122" s="825"/>
      <c r="AF122" s="826" t="s">
        <v>477</v>
      </c>
      <c r="AG122" s="824"/>
      <c r="AH122" s="824"/>
      <c r="AI122" s="824"/>
      <c r="AJ122" s="825"/>
      <c r="AK122" s="826" t="s">
        <v>478</v>
      </c>
      <c r="AL122" s="824"/>
      <c r="AM122" s="824"/>
      <c r="AN122" s="824"/>
      <c r="AO122" s="825"/>
      <c r="AP122" s="871" t="s">
        <v>479</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2915937</v>
      </c>
      <c r="BR122" s="892"/>
      <c r="BS122" s="892"/>
      <c r="BT122" s="892"/>
      <c r="BU122" s="892"/>
      <c r="BV122" s="892">
        <v>2751296</v>
      </c>
      <c r="BW122" s="892"/>
      <c r="BX122" s="892"/>
      <c r="BY122" s="892"/>
      <c r="BZ122" s="892"/>
      <c r="CA122" s="892">
        <v>2783530</v>
      </c>
      <c r="CB122" s="892"/>
      <c r="CC122" s="892"/>
      <c r="CD122" s="892"/>
      <c r="CE122" s="892"/>
      <c r="CF122" s="893">
        <v>163</v>
      </c>
      <c r="CG122" s="894"/>
      <c r="CH122" s="894"/>
      <c r="CI122" s="894"/>
      <c r="CJ122" s="894"/>
      <c r="CK122" s="916"/>
      <c r="CL122" s="902"/>
      <c r="CM122" s="902"/>
      <c r="CN122" s="902"/>
      <c r="CO122" s="903"/>
      <c r="CP122" s="882" t="s">
        <v>481</v>
      </c>
      <c r="CQ122" s="883"/>
      <c r="CR122" s="883"/>
      <c r="CS122" s="883"/>
      <c r="CT122" s="883"/>
      <c r="CU122" s="883"/>
      <c r="CV122" s="883"/>
      <c r="CW122" s="883"/>
      <c r="CX122" s="883"/>
      <c r="CY122" s="883"/>
      <c r="CZ122" s="883"/>
      <c r="DA122" s="883"/>
      <c r="DB122" s="883"/>
      <c r="DC122" s="883"/>
      <c r="DD122" s="883"/>
      <c r="DE122" s="883"/>
      <c r="DF122" s="884"/>
      <c r="DG122" s="860" t="s">
        <v>466</v>
      </c>
      <c r="DH122" s="861"/>
      <c r="DI122" s="861"/>
      <c r="DJ122" s="861"/>
      <c r="DK122" s="861"/>
      <c r="DL122" s="861" t="s">
        <v>482</v>
      </c>
      <c r="DM122" s="861"/>
      <c r="DN122" s="861"/>
      <c r="DO122" s="861"/>
      <c r="DP122" s="861"/>
      <c r="DQ122" s="861" t="s">
        <v>466</v>
      </c>
      <c r="DR122" s="861"/>
      <c r="DS122" s="861"/>
      <c r="DT122" s="861"/>
      <c r="DU122" s="861"/>
      <c r="DV122" s="838" t="s">
        <v>466</v>
      </c>
      <c r="DW122" s="838"/>
      <c r="DX122" s="838"/>
      <c r="DY122" s="838"/>
      <c r="DZ122" s="839"/>
    </row>
    <row r="123" spans="1:130" s="247" customFormat="1" ht="26.25" customHeight="1" x14ac:dyDescent="0.15">
      <c r="A123" s="864"/>
      <c r="B123" s="865"/>
      <c r="C123" s="868" t="s">
        <v>457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483</v>
      </c>
      <c r="AB123" s="824"/>
      <c r="AC123" s="824"/>
      <c r="AD123" s="824"/>
      <c r="AE123" s="825"/>
      <c r="AF123" s="826" t="s">
        <v>128</v>
      </c>
      <c r="AG123" s="824"/>
      <c r="AH123" s="824"/>
      <c r="AI123" s="824"/>
      <c r="AJ123" s="825"/>
      <c r="AK123" s="826" t="s">
        <v>466</v>
      </c>
      <c r="AL123" s="824"/>
      <c r="AM123" s="824"/>
      <c r="AN123" s="824"/>
      <c r="AO123" s="825"/>
      <c r="AP123" s="871" t="s">
        <v>128</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484</v>
      </c>
      <c r="BP123" s="925"/>
      <c r="BQ123" s="879">
        <v>5217805</v>
      </c>
      <c r="BR123" s="880"/>
      <c r="BS123" s="880"/>
      <c r="BT123" s="880"/>
      <c r="BU123" s="880"/>
      <c r="BV123" s="880">
        <v>4944673</v>
      </c>
      <c r="BW123" s="880"/>
      <c r="BX123" s="880"/>
      <c r="BY123" s="880"/>
      <c r="BZ123" s="880"/>
      <c r="CA123" s="880">
        <v>4871142</v>
      </c>
      <c r="CB123" s="880"/>
      <c r="CC123" s="880"/>
      <c r="CD123" s="880"/>
      <c r="CE123" s="880"/>
      <c r="CF123" s="790"/>
      <c r="CG123" s="791"/>
      <c r="CH123" s="791"/>
      <c r="CI123" s="791"/>
      <c r="CJ123" s="881"/>
      <c r="CK123" s="916"/>
      <c r="CL123" s="902"/>
      <c r="CM123" s="902"/>
      <c r="CN123" s="902"/>
      <c r="CO123" s="903"/>
      <c r="CP123" s="882" t="s">
        <v>485</v>
      </c>
      <c r="CQ123" s="883"/>
      <c r="CR123" s="883"/>
      <c r="CS123" s="883"/>
      <c r="CT123" s="883"/>
      <c r="CU123" s="883"/>
      <c r="CV123" s="883"/>
      <c r="CW123" s="883"/>
      <c r="CX123" s="883"/>
      <c r="CY123" s="883"/>
      <c r="CZ123" s="883"/>
      <c r="DA123" s="883"/>
      <c r="DB123" s="883"/>
      <c r="DC123" s="883"/>
      <c r="DD123" s="883"/>
      <c r="DE123" s="883"/>
      <c r="DF123" s="884"/>
      <c r="DG123" s="823" t="s">
        <v>486</v>
      </c>
      <c r="DH123" s="824"/>
      <c r="DI123" s="824"/>
      <c r="DJ123" s="824"/>
      <c r="DK123" s="825"/>
      <c r="DL123" s="826" t="s">
        <v>478</v>
      </c>
      <c r="DM123" s="824"/>
      <c r="DN123" s="824"/>
      <c r="DO123" s="824"/>
      <c r="DP123" s="825"/>
      <c r="DQ123" s="826" t="s">
        <v>128</v>
      </c>
      <c r="DR123" s="824"/>
      <c r="DS123" s="824"/>
      <c r="DT123" s="824"/>
      <c r="DU123" s="825"/>
      <c r="DV123" s="871" t="s">
        <v>486</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128</v>
      </c>
      <c r="AB124" s="824"/>
      <c r="AC124" s="824"/>
      <c r="AD124" s="824"/>
      <c r="AE124" s="825"/>
      <c r="AF124" s="826" t="s">
        <v>478</v>
      </c>
      <c r="AG124" s="824"/>
      <c r="AH124" s="824"/>
      <c r="AI124" s="824"/>
      <c r="AJ124" s="825"/>
      <c r="AK124" s="826" t="s">
        <v>478</v>
      </c>
      <c r="AL124" s="824"/>
      <c r="AM124" s="824"/>
      <c r="AN124" s="824"/>
      <c r="AO124" s="825"/>
      <c r="AP124" s="871" t="s">
        <v>487</v>
      </c>
      <c r="AQ124" s="872"/>
      <c r="AR124" s="872"/>
      <c r="AS124" s="872"/>
      <c r="AT124" s="873"/>
      <c r="AU124" s="874" t="s">
        <v>488</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5.6</v>
      </c>
      <c r="BR124" s="878"/>
      <c r="BS124" s="878"/>
      <c r="BT124" s="878"/>
      <c r="BU124" s="878"/>
      <c r="BV124" s="878">
        <v>0.3</v>
      </c>
      <c r="BW124" s="878"/>
      <c r="BX124" s="878"/>
      <c r="BY124" s="878"/>
      <c r="BZ124" s="878"/>
      <c r="CA124" s="878">
        <v>5.2</v>
      </c>
      <c r="CB124" s="878"/>
      <c r="CC124" s="878"/>
      <c r="CD124" s="878"/>
      <c r="CE124" s="878"/>
      <c r="CF124" s="768"/>
      <c r="CG124" s="769"/>
      <c r="CH124" s="769"/>
      <c r="CI124" s="769"/>
      <c r="CJ124" s="909"/>
      <c r="CK124" s="917"/>
      <c r="CL124" s="917"/>
      <c r="CM124" s="917"/>
      <c r="CN124" s="917"/>
      <c r="CO124" s="918"/>
      <c r="CP124" s="882" t="s">
        <v>489</v>
      </c>
      <c r="CQ124" s="883"/>
      <c r="CR124" s="883"/>
      <c r="CS124" s="883"/>
      <c r="CT124" s="883"/>
      <c r="CU124" s="883"/>
      <c r="CV124" s="883"/>
      <c r="CW124" s="883"/>
      <c r="CX124" s="883"/>
      <c r="CY124" s="883"/>
      <c r="CZ124" s="883"/>
      <c r="DA124" s="883"/>
      <c r="DB124" s="883"/>
      <c r="DC124" s="883"/>
      <c r="DD124" s="883"/>
      <c r="DE124" s="883"/>
      <c r="DF124" s="884"/>
      <c r="DG124" s="806" t="s">
        <v>478</v>
      </c>
      <c r="DH124" s="807"/>
      <c r="DI124" s="807"/>
      <c r="DJ124" s="807"/>
      <c r="DK124" s="808"/>
      <c r="DL124" s="809" t="s">
        <v>482</v>
      </c>
      <c r="DM124" s="807"/>
      <c r="DN124" s="807"/>
      <c r="DO124" s="807"/>
      <c r="DP124" s="808"/>
      <c r="DQ124" s="809" t="s">
        <v>478</v>
      </c>
      <c r="DR124" s="807"/>
      <c r="DS124" s="807"/>
      <c r="DT124" s="807"/>
      <c r="DU124" s="808"/>
      <c r="DV124" s="895" t="s">
        <v>467</v>
      </c>
      <c r="DW124" s="896"/>
      <c r="DX124" s="896"/>
      <c r="DY124" s="896"/>
      <c r="DZ124" s="897"/>
    </row>
    <row r="125" spans="1:130" s="247" customFormat="1" ht="26.25" customHeight="1" x14ac:dyDescent="0.15">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466</v>
      </c>
      <c r="AB125" s="824"/>
      <c r="AC125" s="824"/>
      <c r="AD125" s="824"/>
      <c r="AE125" s="825"/>
      <c r="AF125" s="826" t="s">
        <v>479</v>
      </c>
      <c r="AG125" s="824"/>
      <c r="AH125" s="824"/>
      <c r="AI125" s="824"/>
      <c r="AJ125" s="825"/>
      <c r="AK125" s="826" t="s">
        <v>478</v>
      </c>
      <c r="AL125" s="824"/>
      <c r="AM125" s="824"/>
      <c r="AN125" s="824"/>
      <c r="AO125" s="825"/>
      <c r="AP125" s="871" t="s">
        <v>490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491</v>
      </c>
      <c r="CL125" s="899"/>
      <c r="CM125" s="899"/>
      <c r="CN125" s="899"/>
      <c r="CO125" s="900"/>
      <c r="CP125" s="907" t="s">
        <v>492</v>
      </c>
      <c r="CQ125" s="852"/>
      <c r="CR125" s="852"/>
      <c r="CS125" s="852"/>
      <c r="CT125" s="852"/>
      <c r="CU125" s="852"/>
      <c r="CV125" s="852"/>
      <c r="CW125" s="852"/>
      <c r="CX125" s="852"/>
      <c r="CY125" s="852"/>
      <c r="CZ125" s="852"/>
      <c r="DA125" s="852"/>
      <c r="DB125" s="852"/>
      <c r="DC125" s="852"/>
      <c r="DD125" s="852"/>
      <c r="DE125" s="852"/>
      <c r="DF125" s="853"/>
      <c r="DG125" s="908" t="s">
        <v>467</v>
      </c>
      <c r="DH125" s="889"/>
      <c r="DI125" s="889"/>
      <c r="DJ125" s="889"/>
      <c r="DK125" s="889"/>
      <c r="DL125" s="889" t="s">
        <v>493</v>
      </c>
      <c r="DM125" s="889"/>
      <c r="DN125" s="889"/>
      <c r="DO125" s="889"/>
      <c r="DP125" s="889"/>
      <c r="DQ125" s="889" t="s">
        <v>478</v>
      </c>
      <c r="DR125" s="889"/>
      <c r="DS125" s="889"/>
      <c r="DT125" s="889"/>
      <c r="DU125" s="889"/>
      <c r="DV125" s="890" t="s">
        <v>466</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27162</v>
      </c>
      <c r="AB126" s="824"/>
      <c r="AC126" s="824"/>
      <c r="AD126" s="824"/>
      <c r="AE126" s="825"/>
      <c r="AF126" s="826">
        <v>25808</v>
      </c>
      <c r="AG126" s="824"/>
      <c r="AH126" s="824"/>
      <c r="AI126" s="824"/>
      <c r="AJ126" s="825"/>
      <c r="AK126" s="826">
        <v>24507</v>
      </c>
      <c r="AL126" s="824"/>
      <c r="AM126" s="824"/>
      <c r="AN126" s="824"/>
      <c r="AO126" s="825"/>
      <c r="AP126" s="871">
        <v>1.4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494</v>
      </c>
      <c r="CQ126" s="794"/>
      <c r="CR126" s="794"/>
      <c r="CS126" s="794"/>
      <c r="CT126" s="794"/>
      <c r="CU126" s="794"/>
      <c r="CV126" s="794"/>
      <c r="CW126" s="794"/>
      <c r="CX126" s="794"/>
      <c r="CY126" s="794"/>
      <c r="CZ126" s="794"/>
      <c r="DA126" s="794"/>
      <c r="DB126" s="794"/>
      <c r="DC126" s="794"/>
      <c r="DD126" s="794"/>
      <c r="DE126" s="794"/>
      <c r="DF126" s="795"/>
      <c r="DG126" s="860" t="s">
        <v>474</v>
      </c>
      <c r="DH126" s="861"/>
      <c r="DI126" s="861"/>
      <c r="DJ126" s="861"/>
      <c r="DK126" s="861"/>
      <c r="DL126" s="861" t="s">
        <v>487</v>
      </c>
      <c r="DM126" s="861"/>
      <c r="DN126" s="861"/>
      <c r="DO126" s="861"/>
      <c r="DP126" s="861"/>
      <c r="DQ126" s="861" t="s">
        <v>466</v>
      </c>
      <c r="DR126" s="861"/>
      <c r="DS126" s="861"/>
      <c r="DT126" s="861"/>
      <c r="DU126" s="861"/>
      <c r="DV126" s="838" t="s">
        <v>474</v>
      </c>
      <c r="DW126" s="838"/>
      <c r="DX126" s="838"/>
      <c r="DY126" s="838"/>
      <c r="DZ126" s="839"/>
    </row>
    <row r="127" spans="1:130" s="247" customFormat="1" ht="26.25" customHeight="1" x14ac:dyDescent="0.15">
      <c r="A127" s="866"/>
      <c r="B127" s="867"/>
      <c r="C127" s="885" t="s">
        <v>495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v>
      </c>
      <c r="AB127" s="824"/>
      <c r="AC127" s="824"/>
      <c r="AD127" s="824"/>
      <c r="AE127" s="825"/>
      <c r="AF127" s="826" t="s">
        <v>128</v>
      </c>
      <c r="AG127" s="824"/>
      <c r="AH127" s="824"/>
      <c r="AI127" s="824"/>
      <c r="AJ127" s="825"/>
      <c r="AK127" s="826" t="s">
        <v>473</v>
      </c>
      <c r="AL127" s="824"/>
      <c r="AM127" s="824"/>
      <c r="AN127" s="824"/>
      <c r="AO127" s="825"/>
      <c r="AP127" s="871" t="s">
        <v>473</v>
      </c>
      <c r="AQ127" s="872"/>
      <c r="AR127" s="872"/>
      <c r="AS127" s="872"/>
      <c r="AT127" s="873"/>
      <c r="AU127" s="283"/>
      <c r="AV127" s="283"/>
      <c r="AW127" s="283"/>
      <c r="AX127" s="888" t="s">
        <v>496</v>
      </c>
      <c r="AY127" s="856"/>
      <c r="AZ127" s="856"/>
      <c r="BA127" s="856"/>
      <c r="BB127" s="856"/>
      <c r="BC127" s="856"/>
      <c r="BD127" s="856"/>
      <c r="BE127" s="857"/>
      <c r="BF127" s="855" t="s">
        <v>497</v>
      </c>
      <c r="BG127" s="856"/>
      <c r="BH127" s="856"/>
      <c r="BI127" s="856"/>
      <c r="BJ127" s="856"/>
      <c r="BK127" s="856"/>
      <c r="BL127" s="857"/>
      <c r="BM127" s="855" t="s">
        <v>498</v>
      </c>
      <c r="BN127" s="856"/>
      <c r="BO127" s="856"/>
      <c r="BP127" s="856"/>
      <c r="BQ127" s="856"/>
      <c r="BR127" s="856"/>
      <c r="BS127" s="857"/>
      <c r="BT127" s="855" t="s">
        <v>499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500</v>
      </c>
      <c r="CQ127" s="794"/>
      <c r="CR127" s="794"/>
      <c r="CS127" s="794"/>
      <c r="CT127" s="794"/>
      <c r="CU127" s="794"/>
      <c r="CV127" s="794"/>
      <c r="CW127" s="794"/>
      <c r="CX127" s="794"/>
      <c r="CY127" s="794"/>
      <c r="CZ127" s="794"/>
      <c r="DA127" s="794"/>
      <c r="DB127" s="794"/>
      <c r="DC127" s="794"/>
      <c r="DD127" s="794"/>
      <c r="DE127" s="794"/>
      <c r="DF127" s="795"/>
      <c r="DG127" s="860" t="s">
        <v>466</v>
      </c>
      <c r="DH127" s="861"/>
      <c r="DI127" s="861"/>
      <c r="DJ127" s="861"/>
      <c r="DK127" s="861"/>
      <c r="DL127" s="861" t="s">
        <v>466</v>
      </c>
      <c r="DM127" s="861"/>
      <c r="DN127" s="861"/>
      <c r="DO127" s="861"/>
      <c r="DP127" s="861"/>
      <c r="DQ127" s="861" t="s">
        <v>128</v>
      </c>
      <c r="DR127" s="861"/>
      <c r="DS127" s="861"/>
      <c r="DT127" s="861"/>
      <c r="DU127" s="861"/>
      <c r="DV127" s="838" t="s">
        <v>478</v>
      </c>
      <c r="DW127" s="838"/>
      <c r="DX127" s="838"/>
      <c r="DY127" s="838"/>
      <c r="DZ127" s="839"/>
    </row>
    <row r="128" spans="1:130" s="247" customFormat="1" ht="26.25" customHeight="1" thickBot="1" x14ac:dyDescent="0.2">
      <c r="A128" s="840" t="s">
        <v>501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502</v>
      </c>
      <c r="X128" s="842"/>
      <c r="Y128" s="842"/>
      <c r="Z128" s="843"/>
      <c r="AA128" s="844">
        <v>82136</v>
      </c>
      <c r="AB128" s="845"/>
      <c r="AC128" s="845"/>
      <c r="AD128" s="845"/>
      <c r="AE128" s="846"/>
      <c r="AF128" s="847">
        <v>83077</v>
      </c>
      <c r="AG128" s="845"/>
      <c r="AH128" s="845"/>
      <c r="AI128" s="845"/>
      <c r="AJ128" s="846"/>
      <c r="AK128" s="847">
        <v>82355</v>
      </c>
      <c r="AL128" s="845"/>
      <c r="AM128" s="845"/>
      <c r="AN128" s="845"/>
      <c r="AO128" s="846"/>
      <c r="AP128" s="848"/>
      <c r="AQ128" s="849"/>
      <c r="AR128" s="849"/>
      <c r="AS128" s="849"/>
      <c r="AT128" s="850"/>
      <c r="AU128" s="283"/>
      <c r="AV128" s="283"/>
      <c r="AW128" s="283"/>
      <c r="AX128" s="851" t="s">
        <v>503</v>
      </c>
      <c r="AY128" s="852"/>
      <c r="AZ128" s="852"/>
      <c r="BA128" s="852"/>
      <c r="BB128" s="852"/>
      <c r="BC128" s="852"/>
      <c r="BD128" s="852"/>
      <c r="BE128" s="853"/>
      <c r="BF128" s="830" t="s">
        <v>466</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504</v>
      </c>
      <c r="CQ128" s="772"/>
      <c r="CR128" s="772"/>
      <c r="CS128" s="772"/>
      <c r="CT128" s="772"/>
      <c r="CU128" s="772"/>
      <c r="CV128" s="772"/>
      <c r="CW128" s="772"/>
      <c r="CX128" s="772"/>
      <c r="CY128" s="772"/>
      <c r="CZ128" s="772"/>
      <c r="DA128" s="772"/>
      <c r="DB128" s="772"/>
      <c r="DC128" s="772"/>
      <c r="DD128" s="772"/>
      <c r="DE128" s="772"/>
      <c r="DF128" s="773"/>
      <c r="DG128" s="834" t="s">
        <v>478</v>
      </c>
      <c r="DH128" s="835"/>
      <c r="DI128" s="835"/>
      <c r="DJ128" s="835"/>
      <c r="DK128" s="835"/>
      <c r="DL128" s="835" t="s">
        <v>474</v>
      </c>
      <c r="DM128" s="835"/>
      <c r="DN128" s="835"/>
      <c r="DO128" s="835"/>
      <c r="DP128" s="835"/>
      <c r="DQ128" s="835" t="s">
        <v>128</v>
      </c>
      <c r="DR128" s="835"/>
      <c r="DS128" s="835"/>
      <c r="DT128" s="835"/>
      <c r="DU128" s="835"/>
      <c r="DV128" s="836" t="s">
        <v>128</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505</v>
      </c>
      <c r="X129" s="821"/>
      <c r="Y129" s="821"/>
      <c r="Z129" s="822"/>
      <c r="AA129" s="823">
        <v>2113338</v>
      </c>
      <c r="AB129" s="824"/>
      <c r="AC129" s="824"/>
      <c r="AD129" s="824"/>
      <c r="AE129" s="825"/>
      <c r="AF129" s="826">
        <v>2036428</v>
      </c>
      <c r="AG129" s="824"/>
      <c r="AH129" s="824"/>
      <c r="AI129" s="824"/>
      <c r="AJ129" s="825"/>
      <c r="AK129" s="826">
        <v>2048210</v>
      </c>
      <c r="AL129" s="824"/>
      <c r="AM129" s="824"/>
      <c r="AN129" s="824"/>
      <c r="AO129" s="825"/>
      <c r="AP129" s="827"/>
      <c r="AQ129" s="828"/>
      <c r="AR129" s="828"/>
      <c r="AS129" s="828"/>
      <c r="AT129" s="829"/>
      <c r="AU129" s="285"/>
      <c r="AV129" s="285"/>
      <c r="AW129" s="285"/>
      <c r="AX129" s="793" t="s">
        <v>506</v>
      </c>
      <c r="AY129" s="794"/>
      <c r="AZ129" s="794"/>
      <c r="BA129" s="794"/>
      <c r="BB129" s="794"/>
      <c r="BC129" s="794"/>
      <c r="BD129" s="794"/>
      <c r="BE129" s="795"/>
      <c r="BF129" s="813" t="s">
        <v>478</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508</v>
      </c>
      <c r="X130" s="821"/>
      <c r="Y130" s="821"/>
      <c r="Z130" s="822"/>
      <c r="AA130" s="823">
        <v>355307</v>
      </c>
      <c r="AB130" s="824"/>
      <c r="AC130" s="824"/>
      <c r="AD130" s="824"/>
      <c r="AE130" s="825"/>
      <c r="AF130" s="826">
        <v>342616</v>
      </c>
      <c r="AG130" s="824"/>
      <c r="AH130" s="824"/>
      <c r="AI130" s="824"/>
      <c r="AJ130" s="825"/>
      <c r="AK130" s="826">
        <v>340666</v>
      </c>
      <c r="AL130" s="824"/>
      <c r="AM130" s="824"/>
      <c r="AN130" s="824"/>
      <c r="AO130" s="825"/>
      <c r="AP130" s="827"/>
      <c r="AQ130" s="828"/>
      <c r="AR130" s="828"/>
      <c r="AS130" s="828"/>
      <c r="AT130" s="829"/>
      <c r="AU130" s="285"/>
      <c r="AV130" s="285"/>
      <c r="AW130" s="285"/>
      <c r="AX130" s="793" t="s">
        <v>509</v>
      </c>
      <c r="AY130" s="794"/>
      <c r="AZ130" s="794"/>
      <c r="BA130" s="794"/>
      <c r="BB130" s="794"/>
      <c r="BC130" s="794"/>
      <c r="BD130" s="794"/>
      <c r="BE130" s="795"/>
      <c r="BF130" s="796">
        <v>12.9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510</v>
      </c>
      <c r="X131" s="804"/>
      <c r="Y131" s="804"/>
      <c r="Z131" s="805"/>
      <c r="AA131" s="806">
        <v>1758031</v>
      </c>
      <c r="AB131" s="807"/>
      <c r="AC131" s="807"/>
      <c r="AD131" s="807"/>
      <c r="AE131" s="808"/>
      <c r="AF131" s="809">
        <v>1693812</v>
      </c>
      <c r="AG131" s="807"/>
      <c r="AH131" s="807"/>
      <c r="AI131" s="807"/>
      <c r="AJ131" s="808"/>
      <c r="AK131" s="809">
        <v>1707544</v>
      </c>
      <c r="AL131" s="807"/>
      <c r="AM131" s="807"/>
      <c r="AN131" s="807"/>
      <c r="AO131" s="808"/>
      <c r="AP131" s="810"/>
      <c r="AQ131" s="811"/>
      <c r="AR131" s="811"/>
      <c r="AS131" s="811"/>
      <c r="AT131" s="812"/>
      <c r="AU131" s="285"/>
      <c r="AV131" s="285"/>
      <c r="AW131" s="285"/>
      <c r="AX131" s="771" t="s">
        <v>511</v>
      </c>
      <c r="AY131" s="772"/>
      <c r="AZ131" s="772"/>
      <c r="BA131" s="772"/>
      <c r="BB131" s="772"/>
      <c r="BC131" s="772"/>
      <c r="BD131" s="772"/>
      <c r="BE131" s="773"/>
      <c r="BF131" s="774">
        <v>5.2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513</v>
      </c>
      <c r="W132" s="784"/>
      <c r="X132" s="784"/>
      <c r="Y132" s="784"/>
      <c r="Z132" s="785"/>
      <c r="AA132" s="786">
        <v>12.453022730000001</v>
      </c>
      <c r="AB132" s="787"/>
      <c r="AC132" s="787"/>
      <c r="AD132" s="787"/>
      <c r="AE132" s="788"/>
      <c r="AF132" s="789">
        <v>13.44629746</v>
      </c>
      <c r="AG132" s="787"/>
      <c r="AH132" s="787"/>
      <c r="AI132" s="787"/>
      <c r="AJ132" s="788"/>
      <c r="AK132" s="789">
        <v>13.052430859999999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514</v>
      </c>
      <c r="W133" s="763"/>
      <c r="X133" s="763"/>
      <c r="Y133" s="763"/>
      <c r="Z133" s="764"/>
      <c r="AA133" s="765">
        <v>12</v>
      </c>
      <c r="AB133" s="766"/>
      <c r="AC133" s="766"/>
      <c r="AD133" s="766"/>
      <c r="AE133" s="767"/>
      <c r="AF133" s="765">
        <v>12.6</v>
      </c>
      <c r="AG133" s="766"/>
      <c r="AH133" s="766"/>
      <c r="AI133" s="766"/>
      <c r="AJ133" s="767"/>
      <c r="AK133" s="765">
        <v>12.9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V0kbQBwYXna0XdSZnZTRM8XZ6bBaTeG9Q9OwyZ68eC1Cxf7zIz5jdwZ4lbRtiUNsezsTw3M4HNfQeeb3LD1vw==" saltValue="Ws01kGvX0W7yOmOUpNtT9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8dihBLr25gZ0KCW93SpZQ91Pz8RlDRR8t5LhArCW5YKtESm0bBt6ysu1/f3MISX8hheaI9I8c8Opg6/3neJW7A==" saltValue="YJpivKZg1eEZsLWEldVS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5" zoomScaleNormal="9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Hx8m4rFyj6KEJI7WQ/tmQUqKlXpcrVy0F/Y+h7pHw2P4/Tf0caWBXeMAu50WWmeAVCuzmFVzQHRavfDcT0ifA==" saltValue="3u9not4xCh4CJegxlvtq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518</v>
      </c>
      <c r="AP7" s="304"/>
      <c r="AQ7" s="305" t="s">
        <v>519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520</v>
      </c>
      <c r="AQ8" s="311" t="s">
        <v>521</v>
      </c>
      <c r="AR8" s="312" t="s">
        <v>522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523</v>
      </c>
      <c r="AL9" s="1193"/>
      <c r="AM9" s="1193"/>
      <c r="AN9" s="1194"/>
      <c r="AO9" s="313">
        <v>690413</v>
      </c>
      <c r="AP9" s="313">
        <v>274300</v>
      </c>
      <c r="AQ9" s="314">
        <v>198046</v>
      </c>
      <c r="AR9" s="315">
        <v>38.5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524</v>
      </c>
      <c r="AL10" s="1193"/>
      <c r="AM10" s="1193"/>
      <c r="AN10" s="1194"/>
      <c r="AO10" s="316">
        <v>59590</v>
      </c>
      <c r="AP10" s="316">
        <v>23675</v>
      </c>
      <c r="AQ10" s="317">
        <v>23470</v>
      </c>
      <c r="AR10" s="318">
        <v>0.9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525</v>
      </c>
      <c r="AL11" s="1193"/>
      <c r="AM11" s="1193"/>
      <c r="AN11" s="1194"/>
      <c r="AO11" s="316">
        <v>134183</v>
      </c>
      <c r="AP11" s="316">
        <v>53311</v>
      </c>
      <c r="AQ11" s="317">
        <v>31217</v>
      </c>
      <c r="AR11" s="318">
        <v>70.8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526</v>
      </c>
      <c r="AL12" s="1193"/>
      <c r="AM12" s="1193"/>
      <c r="AN12" s="1194"/>
      <c r="AO12" s="316" t="s">
        <v>527</v>
      </c>
      <c r="AP12" s="316" t="s">
        <v>527</v>
      </c>
      <c r="AQ12" s="317">
        <v>3147</v>
      </c>
      <c r="AR12" s="318" t="s">
        <v>527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528</v>
      </c>
      <c r="AL13" s="1193"/>
      <c r="AM13" s="1193"/>
      <c r="AN13" s="1194"/>
      <c r="AO13" s="316" t="s">
        <v>527</v>
      </c>
      <c r="AP13" s="316" t="s">
        <v>527</v>
      </c>
      <c r="AQ13" s="317" t="s">
        <v>527</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529</v>
      </c>
      <c r="AL14" s="1193"/>
      <c r="AM14" s="1193"/>
      <c r="AN14" s="1194"/>
      <c r="AO14" s="316">
        <v>29671</v>
      </c>
      <c r="AP14" s="316">
        <v>11788</v>
      </c>
      <c r="AQ14" s="317">
        <v>10757</v>
      </c>
      <c r="AR14" s="318">
        <v>9.6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530</v>
      </c>
      <c r="AL15" s="1193"/>
      <c r="AM15" s="1193"/>
      <c r="AN15" s="1194"/>
      <c r="AO15" s="316">
        <v>9201</v>
      </c>
      <c r="AP15" s="316">
        <v>3656</v>
      </c>
      <c r="AQ15" s="317">
        <v>4810</v>
      </c>
      <c r="AR15" s="318">
        <v>-24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531</v>
      </c>
      <c r="AL16" s="1196"/>
      <c r="AM16" s="1196"/>
      <c r="AN16" s="1197"/>
      <c r="AO16" s="316">
        <v>-57174</v>
      </c>
      <c r="AP16" s="316">
        <v>-22715</v>
      </c>
      <c r="AQ16" s="317">
        <v>-18847</v>
      </c>
      <c r="AR16" s="318">
        <v>20.5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865884</v>
      </c>
      <c r="AP17" s="316">
        <v>344014</v>
      </c>
      <c r="AQ17" s="317">
        <v>252599</v>
      </c>
      <c r="AR17" s="318">
        <v>36.200000000000003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536</v>
      </c>
      <c r="AL21" s="1190"/>
      <c r="AM21" s="1190"/>
      <c r="AN21" s="1191"/>
      <c r="AO21" s="328">
        <v>30.59</v>
      </c>
      <c r="AP21" s="329">
        <v>22.36</v>
      </c>
      <c r="AQ21" s="330">
        <v>8.23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537</v>
      </c>
      <c r="AL22" s="1190"/>
      <c r="AM22" s="1190"/>
      <c r="AN22" s="1191"/>
      <c r="AO22" s="333">
        <v>93.5</v>
      </c>
      <c r="AP22" s="334">
        <v>95.6</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518</v>
      </c>
      <c r="AP30" s="304"/>
      <c r="AQ30" s="305" t="s">
        <v>519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520</v>
      </c>
      <c r="AQ31" s="311" t="s">
        <v>521</v>
      </c>
      <c r="AR31" s="312" t="s">
        <v>522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541</v>
      </c>
      <c r="AL32" s="1181"/>
      <c r="AM32" s="1181"/>
      <c r="AN32" s="1182"/>
      <c r="AO32" s="343">
        <v>528573</v>
      </c>
      <c r="AP32" s="343">
        <v>210001</v>
      </c>
      <c r="AQ32" s="344">
        <v>139617</v>
      </c>
      <c r="AR32" s="345">
        <v>50.4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542</v>
      </c>
      <c r="AL33" s="1181"/>
      <c r="AM33" s="1181"/>
      <c r="AN33" s="1182"/>
      <c r="AO33" s="343" t="s">
        <v>527</v>
      </c>
      <c r="AP33" s="343" t="s">
        <v>527</v>
      </c>
      <c r="AQ33" s="344" t="s">
        <v>527</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543</v>
      </c>
      <c r="AL34" s="1181"/>
      <c r="AM34" s="1181"/>
      <c r="AN34" s="1182"/>
      <c r="AO34" s="343" t="s">
        <v>527</v>
      </c>
      <c r="AP34" s="343" t="s">
        <v>527</v>
      </c>
      <c r="AQ34" s="344">
        <v>5</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544</v>
      </c>
      <c r="AL35" s="1181"/>
      <c r="AM35" s="1181"/>
      <c r="AN35" s="1182"/>
      <c r="AO35" s="343">
        <v>91391</v>
      </c>
      <c r="AP35" s="343">
        <v>36309</v>
      </c>
      <c r="AQ35" s="344">
        <v>32699</v>
      </c>
      <c r="AR35" s="345">
        <v>11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545</v>
      </c>
      <c r="AL36" s="1181"/>
      <c r="AM36" s="1181"/>
      <c r="AN36" s="1182"/>
      <c r="AO36" s="343">
        <v>1426</v>
      </c>
      <c r="AP36" s="343">
        <v>567</v>
      </c>
      <c r="AQ36" s="344">
        <v>4068</v>
      </c>
      <c r="AR36" s="345">
        <v>-86.1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546</v>
      </c>
      <c r="AL37" s="1181"/>
      <c r="AM37" s="1181"/>
      <c r="AN37" s="1182"/>
      <c r="AO37" s="343">
        <v>24507</v>
      </c>
      <c r="AP37" s="343">
        <v>9737</v>
      </c>
      <c r="AQ37" s="344">
        <v>1263</v>
      </c>
      <c r="AR37" s="345">
        <v>670.9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547</v>
      </c>
      <c r="AL38" s="1184"/>
      <c r="AM38" s="1184"/>
      <c r="AN38" s="1185"/>
      <c r="AO38" s="346" t="s">
        <v>527</v>
      </c>
      <c r="AP38" s="346" t="s">
        <v>527</v>
      </c>
      <c r="AQ38" s="347">
        <v>23</v>
      </c>
      <c r="AR38" s="335" t="s">
        <v>527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548</v>
      </c>
      <c r="AL39" s="1184"/>
      <c r="AM39" s="1184"/>
      <c r="AN39" s="1185"/>
      <c r="AO39" s="343">
        <v>-82355</v>
      </c>
      <c r="AP39" s="343">
        <v>-32720</v>
      </c>
      <c r="AQ39" s="344">
        <v>-8148</v>
      </c>
      <c r="AR39" s="345">
        <v>301.60000000000002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549</v>
      </c>
      <c r="AL40" s="1181"/>
      <c r="AM40" s="1181"/>
      <c r="AN40" s="1182"/>
      <c r="AO40" s="343">
        <v>-340666</v>
      </c>
      <c r="AP40" s="343">
        <v>-135346</v>
      </c>
      <c r="AQ40" s="344">
        <v>-124721</v>
      </c>
      <c r="AR40" s="345">
        <v>8.5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222876</v>
      </c>
      <c r="AP41" s="343">
        <v>88548</v>
      </c>
      <c r="AQ41" s="344">
        <v>44807</v>
      </c>
      <c r="AR41" s="345">
        <v>97.6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518</v>
      </c>
      <c r="AN49" s="1175" t="s">
        <v>553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554</v>
      </c>
      <c r="AO50" s="360" t="s">
        <v>555</v>
      </c>
      <c r="AP50" s="361" t="s">
        <v>556</v>
      </c>
      <c r="AQ50" s="362" t="s">
        <v>557</v>
      </c>
      <c r="AR50" s="363" t="s">
        <v>558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1102742</v>
      </c>
      <c r="AN51" s="365">
        <v>412857</v>
      </c>
      <c r="AO51" s="366">
        <v>67.7</v>
      </c>
      <c r="AP51" s="367">
        <v>280458</v>
      </c>
      <c r="AQ51" s="368">
        <v>-15.8</v>
      </c>
      <c r="AR51" s="369">
        <v>83.5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291539</v>
      </c>
      <c r="AN52" s="373">
        <v>109150</v>
      </c>
      <c r="AO52" s="374">
        <v>1.5</v>
      </c>
      <c r="AP52" s="375">
        <v>127286</v>
      </c>
      <c r="AQ52" s="376">
        <v>0.4</v>
      </c>
      <c r="AR52" s="377">
        <v>1.1000000000000001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969038</v>
      </c>
      <c r="AN53" s="365">
        <v>366089</v>
      </c>
      <c r="AO53" s="366">
        <v>-11.3</v>
      </c>
      <c r="AP53" s="367">
        <v>291945</v>
      </c>
      <c r="AQ53" s="368">
        <v>4.0999999999999996</v>
      </c>
      <c r="AR53" s="369">
        <v>-15.4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166846</v>
      </c>
      <c r="AN54" s="373">
        <v>63032</v>
      </c>
      <c r="AO54" s="374">
        <v>-42.3</v>
      </c>
      <c r="AP54" s="375">
        <v>127651</v>
      </c>
      <c r="AQ54" s="376">
        <v>0.3</v>
      </c>
      <c r="AR54" s="377">
        <v>-42.6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770875</v>
      </c>
      <c r="AN55" s="365">
        <v>296376</v>
      </c>
      <c r="AO55" s="366">
        <v>-19</v>
      </c>
      <c r="AP55" s="367">
        <v>291173</v>
      </c>
      <c r="AQ55" s="368">
        <v>-0.3</v>
      </c>
      <c r="AR55" s="369">
        <v>-18.7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166582</v>
      </c>
      <c r="AN56" s="373">
        <v>64045</v>
      </c>
      <c r="AO56" s="374">
        <v>1.6</v>
      </c>
      <c r="AP56" s="375">
        <v>119071</v>
      </c>
      <c r="AQ56" s="376">
        <v>-6.7</v>
      </c>
      <c r="AR56" s="377">
        <v>8.3000000000000007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734427</v>
      </c>
      <c r="AN57" s="365">
        <v>292251</v>
      </c>
      <c r="AO57" s="366">
        <v>-1.4</v>
      </c>
      <c r="AP57" s="367">
        <v>271581</v>
      </c>
      <c r="AQ57" s="368">
        <v>-6.7</v>
      </c>
      <c r="AR57" s="369">
        <v>5.3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123016</v>
      </c>
      <c r="AN58" s="373">
        <v>48952</v>
      </c>
      <c r="AO58" s="374">
        <v>-23.6</v>
      </c>
      <c r="AP58" s="375">
        <v>117844</v>
      </c>
      <c r="AQ58" s="376">
        <v>-1</v>
      </c>
      <c r="AR58" s="377">
        <v>-22.6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1044037</v>
      </c>
      <c r="AN59" s="365">
        <v>414794</v>
      </c>
      <c r="AO59" s="366">
        <v>41.9</v>
      </c>
      <c r="AP59" s="367">
        <v>268375</v>
      </c>
      <c r="AQ59" s="368">
        <v>-1.2</v>
      </c>
      <c r="AR59" s="369">
        <v>43.1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355786</v>
      </c>
      <c r="AN60" s="373">
        <v>141353</v>
      </c>
      <c r="AO60" s="374">
        <v>188.8</v>
      </c>
      <c r="AP60" s="375">
        <v>119602</v>
      </c>
      <c r="AQ60" s="376">
        <v>1.5</v>
      </c>
      <c r="AR60" s="377">
        <v>187.3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924224</v>
      </c>
      <c r="AN61" s="380">
        <v>356473</v>
      </c>
      <c r="AO61" s="381">
        <v>15.6</v>
      </c>
      <c r="AP61" s="382">
        <v>280706</v>
      </c>
      <c r="AQ61" s="383">
        <v>-4</v>
      </c>
      <c r="AR61" s="369">
        <v>19.600000000000001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220754</v>
      </c>
      <c r="AN62" s="373">
        <v>85306</v>
      </c>
      <c r="AO62" s="374">
        <v>25.2</v>
      </c>
      <c r="AP62" s="375">
        <v>122291</v>
      </c>
      <c r="AQ62" s="376">
        <v>-1.1000000000000001</v>
      </c>
      <c r="AR62" s="377">
        <v>26.3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tmoMBVKwOnlVzDVOHe8nh4x+hcIyvs0wwM4i31esJlgGnqNv0tVDZdP81GA2AH+jETgyAUOdCicSBvPL/LLFQ==" saltValue="6leeS76GQ0S5us3WVyfHd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20" spans="125:125" ht="13.5" hidden="1" customHeight="1" x14ac:dyDescent="0.15"/>
    <row r="121" spans="125:125" ht="13.5" hidden="1" customHeight="1" x14ac:dyDescent="0.15">
      <c r="DU121" s="291"/>
    </row>
  </sheetData>
  <sheetProtection algorithmName="SHA-512" hashValue="zZkY4HMRzBoa22uMJ+bydpAn6migeT99BUuAJDSr4fczjUApHQDb3LL9jzjYO3flGVXsv2y3Q3qFpYsjIBROuA==" saltValue="g5H7spBTMMNskvNamsjW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sheetData>
  <sheetProtection algorithmName="SHA-512" hashValue="KUnEShfWZm1YR+ycv11mkug3F42ZrxffXdy2jvLRCYQaLAajdV70H+cAk5hFhye8CbbtjwbkIY33RrF3Ytnycw==" saltValue="kes136kvAZvXgWodqh37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98" t="s">
        <v>3</v>
      </c>
      <c r="D47" s="1198"/>
      <c r="E47" s="1199"/>
      <c r="F47" s="11">
        <v>29.31</v>
      </c>
      <c r="G47" s="12">
        <v>25.01</v>
      </c>
      <c r="H47" s="12">
        <v>21.13</v>
      </c>
      <c r="I47" s="12">
        <v>19.190000000000001</v>
      </c>
      <c r="J47" s="13">
        <v>17.059999999999999</v>
      </c>
    </row>
    <row r="48" spans="2:10" ht="57.75" customHeight="1" x14ac:dyDescent="0.15">
      <c r="B48" s="14"/>
      <c r="C48" s="1200" t="s">
        <v>4</v>
      </c>
      <c r="D48" s="1200"/>
      <c r="E48" s="1201"/>
      <c r="F48" s="15">
        <v>5.63</v>
      </c>
      <c r="G48" s="16">
        <v>4.58</v>
      </c>
      <c r="H48" s="16">
        <v>5.57</v>
      </c>
      <c r="I48" s="16">
        <v>4.8099999999999996</v>
      </c>
      <c r="J48" s="17">
        <v>6.47</v>
      </c>
    </row>
    <row r="49" spans="2:10" ht="57.75" customHeight="1" thickBot="1" x14ac:dyDescent="0.2">
      <c r="B49" s="18"/>
      <c r="C49" s="1202" t="s">
        <v>5</v>
      </c>
      <c r="D49" s="1202"/>
      <c r="E49" s="1203"/>
      <c r="F49" s="19">
        <v>3.45</v>
      </c>
      <c r="G49" s="20" t="s">
        <v>574</v>
      </c>
      <c r="H49" s="20" t="s">
        <v>575</v>
      </c>
      <c r="I49" s="20" t="s">
        <v>576</v>
      </c>
      <c r="J49" s="21" t="s">
        <v>577</v>
      </c>
    </row>
    <row r="50" spans="2:10" ht="13.5" customHeight="1" x14ac:dyDescent="0.15"/>
  </sheetData>
  <sheetProtection algorithmName="SHA-512" hashValue="U0m0xRLvgb121Oixg+l58xZQnhQv0j6kDYSvzC4pvnMdX6ZxKBXlV/KjsflkQn29A5qdu1YcKBgwWXMPoMl+wg==" saltValue="nEzviCLZZ4p64UU1DT1D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2021-03-12T06:34:01Z</cp:lastPrinted>
  <dcterms:created xsi:type="dcterms:W3CDTF">2021-02-05T00:48:31Z</dcterms:created>
  <dcterms:modified xsi:type="dcterms:W3CDTF">2021-10-20T06:01:57Z</dcterms:modified>
  <cp:category/>
</cp:coreProperties>
</file>